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5" yWindow="1080" windowWidth="15195" windowHeight="8445"/>
  </bookViews>
  <sheets>
    <sheet name="Zuführungspflicht" sheetId="1" r:id="rId1"/>
    <sheet name="Verwendung" sheetId="4" r:id="rId2"/>
  </sheets>
  <definedNames>
    <definedName name="_xlnm.Print_Area" localSheetId="1">Verwendung!$A$1:$C$36</definedName>
    <definedName name="_xlnm.Print_Area" localSheetId="0">Zuführungspflicht!$A$1:$C$43</definedName>
  </definedNames>
  <calcPr calcId="145621"/>
</workbook>
</file>

<file path=xl/calcChain.xml><?xml version="1.0" encoding="utf-8"?>
<calcChain xmlns="http://schemas.openxmlformats.org/spreadsheetml/2006/main">
  <c r="D14" i="4" l="1"/>
  <c r="A13" i="4" s="1"/>
  <c r="D15" i="4" l="1"/>
  <c r="A14" i="4" s="1"/>
  <c r="C14" i="4"/>
  <c r="C13" i="4"/>
  <c r="E14" i="4" s="1"/>
  <c r="C15" i="4" l="1"/>
  <c r="C13" i="1"/>
  <c r="C14" i="1" s="1"/>
  <c r="C15" i="1" l="1"/>
  <c r="D9" i="1" s="1"/>
  <c r="C18" i="1" l="1"/>
  <c r="C19" i="1" s="1"/>
  <c r="C22" i="1"/>
  <c r="C20" i="1" l="1"/>
  <c r="C26" i="1" s="1"/>
</calcChain>
</file>

<file path=xl/sharedStrings.xml><?xml version="1.0" encoding="utf-8"?>
<sst xmlns="http://schemas.openxmlformats.org/spreadsheetml/2006/main" count="34" uniqueCount="30">
  <si>
    <t>Bausumme:</t>
  </si>
  <si>
    <t>Summe Zuführungspflicht Vermögensgrundstock</t>
  </si>
  <si>
    <r>
      <rPr>
        <b/>
        <sz val="10"/>
        <rFont val="Arial"/>
        <family val="2"/>
      </rPr>
      <t>Berechnung</t>
    </r>
    <r>
      <rPr>
        <sz val="10"/>
        <rFont val="Arial"/>
        <family val="2"/>
      </rPr>
      <t xml:space="preserve"> der möglichen Mittel zur schnelleren Ansammlung SERL</t>
    </r>
  </si>
  <si>
    <r>
      <t>(</t>
    </r>
    <r>
      <rPr>
        <b/>
        <i/>
        <sz val="10"/>
        <rFont val="Arial"/>
        <family val="2"/>
      </rPr>
      <t>max. 50.000 €</t>
    </r>
    <r>
      <rPr>
        <i/>
        <sz val="10"/>
        <rFont val="Arial"/>
        <family val="2"/>
      </rPr>
      <t>; wird bei Zuführungspflicht abgezogen)</t>
    </r>
  </si>
  <si>
    <t>Zuführungspflicht an Vermögensgrundstock: (GRP 91910)</t>
  </si>
  <si>
    <t>maximal mögliche Verwendung Vermögensgrundstock (GRP 83160)</t>
  </si>
  <si>
    <t>Stand Vermögensgrundstock zum 31.12. _____  laut Bilanz:</t>
  </si>
  <si>
    <t>Kirchengemeinde:</t>
  </si>
  <si>
    <t>Kirchenbezirk:</t>
  </si>
  <si>
    <t>Baumaßnahme:</t>
  </si>
  <si>
    <r>
      <t xml:space="preserve">Davon werden der SERL zugeführt: (GRP 91112 </t>
    </r>
    <r>
      <rPr>
        <sz val="10"/>
        <rFont val="Arial"/>
        <family val="2"/>
      </rPr>
      <t>oder 91118</t>
    </r>
    <r>
      <rPr>
        <b/>
        <sz val="10"/>
        <rFont val="Arial"/>
        <family val="2"/>
      </rPr>
      <t>)</t>
    </r>
  </si>
  <si>
    <t>Aufgestellt:</t>
  </si>
  <si>
    <t xml:space="preserve">                 </t>
  </si>
  <si>
    <t>Dienststelle / Datum / Unterschrift</t>
  </si>
  <si>
    <t>Die Zelle C 26 darf nicht negativ werden</t>
  </si>
  <si>
    <t>Berechnung der (nach gesetzlichen Vorgaben) frei verwendbaren Mittel:</t>
  </si>
  <si>
    <t>Summe (nach gesetzlichen Vorgaben) frei verwendbar:</t>
  </si>
  <si>
    <t xml:space="preserve">Berechnungshilfe für die Zuführungspflicht an den Vermögensgrundstock </t>
  </si>
  <si>
    <t xml:space="preserve">bei Zuwendungen und Schenkungen ohne Zweckbestimmung </t>
  </si>
  <si>
    <t>§ 70 Abs. 2 Ziff. 2 HHO</t>
  </si>
  <si>
    <t>Zuwendung/ Schenkung ohne Zweckbestimmung:</t>
  </si>
  <si>
    <t>(nur Geldvermögen! Grundvermögen ist in voller Höhe dem Vermögensgrundstock zuzuführen)</t>
  </si>
  <si>
    <t>bis 10.000 € Zuwendung/ Schenkung</t>
  </si>
  <si>
    <t>10.000 € bis 110.000 € Zuwendung/ Schenkung (20%):</t>
  </si>
  <si>
    <t>Zuwendung/ Schenkung von:</t>
  </si>
  <si>
    <t>10.000 € bis 110.000 € Zuwendung/ Schenkung: (80%)</t>
  </si>
  <si>
    <t>über 110.000 € Zuwendung/ Schenkung: (vollständig)</t>
  </si>
  <si>
    <t>Berechnung der Zuführungspflicht an Vermögensgrundstock:</t>
  </si>
  <si>
    <t>Berechnungshilfe für die Verwendung des Vermögensgrundstocks</t>
  </si>
  <si>
    <t>bei Baumaßnahmen (Nr. 60 DVO zu § 70 Abs. 4 HHO)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</si>
</sst>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_-* #,##0.00\ [$€-407]_-;\-* #,##0.00\ [$€-407]_-;_-* &quot;-&quot;??\ [$€-407]_-;_-@_-"/>
    <numFmt numFmtId="167" formatCode="#,##0.00\ [$€-1];[Red]\-#,##0.00\ [$€-1]"/>
    <numFmt numFmtId="168" formatCode="#,##0.00\ [$€-407];[Red]\-#,##0.00\ [$€-407]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/>
    <xf numFmtId="0" fontId="8" fillId="0" borderId="0" xfId="0" applyFont="1" applyBorder="1"/>
    <xf numFmtId="164" fontId="0" fillId="0" borderId="0" xfId="1" applyFont="1" applyBorder="1"/>
    <xf numFmtId="0" fontId="0" fillId="0" borderId="0" xfId="0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7" fillId="0" borderId="0" xfId="0" applyFont="1" applyBorder="1"/>
    <xf numFmtId="0" fontId="5" fillId="0" borderId="0" xfId="0" applyFont="1" applyBorder="1"/>
    <xf numFmtId="166" fontId="5" fillId="0" borderId="0" xfId="0" applyNumberFormat="1" applyFont="1" applyBorder="1" applyAlignment="1"/>
    <xf numFmtId="165" fontId="5" fillId="0" borderId="0" xfId="0" applyNumberFormat="1" applyFont="1" applyBorder="1"/>
    <xf numFmtId="0" fontId="6" fillId="0" borderId="0" xfId="0" applyFont="1" applyBorder="1"/>
    <xf numFmtId="164" fontId="6" fillId="0" borderId="0" xfId="1" applyFont="1" applyFill="1" applyBorder="1"/>
    <xf numFmtId="164" fontId="0" fillId="0" borderId="0" xfId="1" applyFont="1" applyFill="1" applyBorder="1"/>
    <xf numFmtId="0" fontId="10" fillId="0" borderId="0" xfId="0" applyFont="1" applyBorder="1"/>
    <xf numFmtId="0" fontId="10" fillId="0" borderId="0" xfId="0" applyFont="1" applyBorder="1" applyProtection="1">
      <protection locked="0"/>
    </xf>
    <xf numFmtId="164" fontId="3" fillId="0" borderId="0" xfId="1" applyFont="1" applyFill="1" applyBorder="1"/>
    <xf numFmtId="0" fontId="11" fillId="0" borderId="0" xfId="0" applyFont="1" applyBorder="1"/>
    <xf numFmtId="0" fontId="11" fillId="0" borderId="2" xfId="0" applyFont="1" applyBorder="1"/>
    <xf numFmtId="168" fontId="0" fillId="2" borderId="0" xfId="1" applyNumberFormat="1" applyFont="1" applyFill="1" applyBorder="1" applyProtection="1">
      <protection locked="0"/>
    </xf>
    <xf numFmtId="168" fontId="0" fillId="0" borderId="0" xfId="1" applyNumberFormat="1" applyFont="1" applyFill="1" applyBorder="1"/>
    <xf numFmtId="168" fontId="0" fillId="0" borderId="0" xfId="1" applyNumberFormat="1" applyFont="1" applyBorder="1"/>
    <xf numFmtId="168" fontId="0" fillId="0" borderId="0" xfId="1" applyNumberFormat="1" applyFont="1" applyFill="1" applyBorder="1" applyProtection="1"/>
    <xf numFmtId="168" fontId="5" fillId="0" borderId="0" xfId="0" applyNumberFormat="1" applyFont="1" applyFill="1" applyBorder="1"/>
    <xf numFmtId="168" fontId="4" fillId="0" borderId="0" xfId="1" applyNumberFormat="1" applyFont="1" applyFill="1" applyBorder="1" applyProtection="1"/>
    <xf numFmtId="168" fontId="4" fillId="0" borderId="0" xfId="1" applyNumberFormat="1" applyFont="1" applyFill="1" applyBorder="1" applyProtection="1">
      <protection hidden="1"/>
    </xf>
    <xf numFmtId="168" fontId="3" fillId="2" borderId="1" xfId="1" applyNumberFormat="1" applyFont="1" applyFill="1" applyBorder="1" applyProtection="1">
      <protection locked="0"/>
    </xf>
    <xf numFmtId="168" fontId="3" fillId="3" borderId="1" xfId="1" applyNumberFormat="1" applyFont="1" applyFill="1" applyBorder="1" applyProtection="1">
      <protection hidden="1"/>
    </xf>
    <xf numFmtId="167" fontId="3" fillId="3" borderId="1" xfId="1" applyNumberFormat="1" applyFont="1" applyFill="1" applyBorder="1" applyProtection="1">
      <protection hidden="1"/>
    </xf>
    <xf numFmtId="167" fontId="4" fillId="2" borderId="0" xfId="1" applyNumberFormat="1" applyFont="1" applyFill="1" applyBorder="1" applyProtection="1">
      <protection locked="0"/>
    </xf>
    <xf numFmtId="167" fontId="4" fillId="0" borderId="0" xfId="1" applyNumberFormat="1" applyFont="1" applyFill="1" applyBorder="1"/>
    <xf numFmtId="167" fontId="4" fillId="0" borderId="0" xfId="1" applyNumberFormat="1" applyFont="1" applyFill="1" applyBorder="1" applyProtection="1"/>
    <xf numFmtId="167" fontId="4" fillId="0" borderId="0" xfId="1" applyNumberFormat="1" applyFont="1" applyFill="1" applyBorder="1" applyProtection="1">
      <protection hidden="1"/>
    </xf>
    <xf numFmtId="0" fontId="12" fillId="0" borderId="0" xfId="0" applyFont="1" applyBorder="1"/>
    <xf numFmtId="0" fontId="0" fillId="3" borderId="0" xfId="0" applyFill="1" applyBorder="1"/>
    <xf numFmtId="164" fontId="0" fillId="3" borderId="0" xfId="1" applyFont="1" applyFill="1" applyBorder="1"/>
    <xf numFmtId="0" fontId="4" fillId="3" borderId="0" xfId="0" applyFont="1" applyFill="1" applyBorder="1"/>
    <xf numFmtId="0" fontId="4" fillId="3" borderId="3" xfId="0" applyFont="1" applyFill="1" applyBorder="1" applyProtection="1">
      <protection locked="0"/>
    </xf>
    <xf numFmtId="0" fontId="0" fillId="3" borderId="3" xfId="0" applyFill="1" applyBorder="1"/>
    <xf numFmtId="164" fontId="0" fillId="3" borderId="3" xfId="1" applyFont="1" applyFill="1" applyBorder="1"/>
    <xf numFmtId="0" fontId="1" fillId="0" borderId="0" xfId="0" applyFont="1" applyBorder="1"/>
    <xf numFmtId="0" fontId="4" fillId="2" borderId="2" xfId="0" applyFont="1" applyFill="1" applyBorder="1" applyAlignment="1" applyProtection="1">
      <alignment horizontal="left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0</xdr:rowOff>
    </xdr:from>
    <xdr:to>
      <xdr:col>3</xdr:col>
      <xdr:colOff>0</xdr:colOff>
      <xdr:row>37</xdr:row>
      <xdr:rowOff>85725</xdr:rowOff>
    </xdr:to>
    <xdr:sp macro="" textlink="">
      <xdr:nvSpPr>
        <xdr:cNvPr id="3" name="Textfeld 2"/>
        <xdr:cNvSpPr txBox="1"/>
      </xdr:nvSpPr>
      <xdr:spPr>
        <a:xfrm>
          <a:off x="9525" y="5400675"/>
          <a:ext cx="5362575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Auszug aus § 70 Abs. 2 Ziff. 2 HHO:</a:t>
          </a:r>
        </a:p>
        <a:p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...dem Vermögensgrundstock sind zuzuführen:</a:t>
          </a:r>
        </a:p>
        <a:p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2. Zuwendungen von Todes wegen und Schenkungen ohne besondere Zweckbestimmung vollständig, soweit es sich um Grundvermögen handelt, im Übrigen in Höhe von 80 % des Wertes, der  10.000 Euro übersteigt und in voller Höhe des Wertes, der 110.000 Euro übersteigt; </a:t>
          </a:r>
        </a:p>
        <a:p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von dem Wert, der dem Grundstock zuzuführen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ist  und der  nicht in Grundstücken besteht, können bis zu 50.000 Euro zur schnelleren Ansammlung der Substanzerhaltungsrücklagen für die Grundstücke verwendet werden, die zum Vermögensgrundstock gehören.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0</xdr:rowOff>
    </xdr:from>
    <xdr:to>
      <xdr:col>3</xdr:col>
      <xdr:colOff>0</xdr:colOff>
      <xdr:row>27</xdr:row>
      <xdr:rowOff>76200</xdr:rowOff>
    </xdr:to>
    <xdr:sp macro="" textlink="">
      <xdr:nvSpPr>
        <xdr:cNvPr id="2" name="Textfeld 1"/>
        <xdr:cNvSpPr txBox="1"/>
      </xdr:nvSpPr>
      <xdr:spPr>
        <a:xfrm>
          <a:off x="9525" y="3200400"/>
          <a:ext cx="5391150" cy="227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Auszug aus DVO zu § 70 HHO Nr. 60: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... Eine Umwandlung von ertragbringendem Vermögen in ertragloses Vermögen ist bei Baumaßnahmen an einem zum Grundstock gehörenden Gebäude nur in Höhe von</a:t>
          </a:r>
          <a: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10 % der Bausumme von Maßnahmen möglich, wenn die Bausumme mindestens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5.000 Euro erreicht bis zum Betrag einer Bausumme von 100.000 Euro, 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bei höheren Bausummen zusätzlich in Höhe von 20 % des 100.000 Euro übersteigenden Betrags. ...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Auszug aus § 70 Abs. 4 HHO:</a:t>
          </a:r>
        </a:p>
        <a:p>
          <a:endParaRPr lang="de-DE" sz="1000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...die Umwandlung von ertragbringendem Vermögen in ertragloses Vermögen bedarf der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Genehmigung des Oberkirchenrats,..</a:t>
          </a:r>
        </a:p>
        <a:p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5"/>
  <sheetViews>
    <sheetView tabSelected="1" zoomScaleNormal="100" workbookViewId="0">
      <selection activeCell="B5" sqref="B5:C5"/>
    </sheetView>
  </sheetViews>
  <sheetFormatPr baseColWidth="10" defaultRowHeight="12.75" x14ac:dyDescent="0.2"/>
  <cols>
    <col min="1" max="1" width="32.140625" style="4" customWidth="1"/>
    <col min="2" max="2" width="28" style="4" customWidth="1"/>
    <col min="3" max="3" width="21.5703125" style="3" customWidth="1"/>
    <col min="4" max="4" width="12.85546875" style="9" bestFit="1" customWidth="1"/>
    <col min="5" max="16384" width="11.42578125" style="4"/>
  </cols>
  <sheetData>
    <row r="1" spans="1:4" s="12" customFormat="1" ht="15.75" customHeight="1" x14ac:dyDescent="0.25">
      <c r="A1" s="12" t="s">
        <v>17</v>
      </c>
      <c r="C1" s="13"/>
      <c r="D1" s="8"/>
    </row>
    <row r="2" spans="1:4" s="12" customFormat="1" ht="15.75" customHeight="1" x14ac:dyDescent="0.25">
      <c r="A2" s="12" t="s">
        <v>18</v>
      </c>
      <c r="C2" s="13"/>
      <c r="D2" s="8"/>
    </row>
    <row r="3" spans="1:4" ht="15.75" customHeight="1" x14ac:dyDescent="0.25">
      <c r="A3" s="12" t="s">
        <v>19</v>
      </c>
      <c r="B3" s="5"/>
      <c r="C3" s="14"/>
    </row>
    <row r="4" spans="1:4" ht="15.75" customHeight="1" x14ac:dyDescent="0.25">
      <c r="A4" s="12"/>
      <c r="B4" s="5"/>
      <c r="C4" s="14"/>
    </row>
    <row r="5" spans="1:4" s="12" customFormat="1" ht="15.75" customHeight="1" x14ac:dyDescent="0.25">
      <c r="A5" s="19" t="s">
        <v>7</v>
      </c>
      <c r="B5" s="42"/>
      <c r="C5" s="42"/>
      <c r="D5" s="8"/>
    </row>
    <row r="6" spans="1:4" s="12" customFormat="1" ht="15.75" customHeight="1" x14ac:dyDescent="0.25">
      <c r="A6" s="19" t="s">
        <v>8</v>
      </c>
      <c r="B6" s="42"/>
      <c r="C6" s="42"/>
      <c r="D6" s="8"/>
    </row>
    <row r="7" spans="1:4" s="12" customFormat="1" ht="15.75" customHeight="1" x14ac:dyDescent="0.25">
      <c r="A7" s="19" t="s">
        <v>24</v>
      </c>
      <c r="B7" s="42"/>
      <c r="C7" s="42"/>
      <c r="D7" s="8"/>
    </row>
    <row r="8" spans="1:4" s="12" customFormat="1" ht="15.75" customHeight="1" x14ac:dyDescent="0.25">
      <c r="A8" s="18"/>
      <c r="B8" s="18"/>
      <c r="C8" s="18"/>
      <c r="D8" s="8"/>
    </row>
    <row r="9" spans="1:4" ht="15.75" customHeight="1" x14ac:dyDescent="0.2">
      <c r="A9" s="5" t="s">
        <v>20</v>
      </c>
      <c r="C9" s="20">
        <v>0</v>
      </c>
      <c r="D9" s="11">
        <f>C9-C15</f>
        <v>0</v>
      </c>
    </row>
    <row r="10" spans="1:4" ht="15.75" customHeight="1" x14ac:dyDescent="0.2">
      <c r="A10" s="41" t="s">
        <v>21</v>
      </c>
      <c r="C10" s="21"/>
      <c r="D10" s="11"/>
    </row>
    <row r="11" spans="1:4" ht="15.75" customHeight="1" x14ac:dyDescent="0.2">
      <c r="C11" s="22"/>
    </row>
    <row r="12" spans="1:4" ht="15.75" customHeight="1" x14ac:dyDescent="0.2">
      <c r="A12" s="5" t="s">
        <v>15</v>
      </c>
      <c r="B12" s="5"/>
      <c r="C12" s="21"/>
    </row>
    <row r="13" spans="1:4" ht="15.75" customHeight="1" x14ac:dyDescent="0.2">
      <c r="A13" s="41" t="s">
        <v>22</v>
      </c>
      <c r="B13" s="1"/>
      <c r="C13" s="23">
        <f>IF(C9&lt;10000,C9,10000)</f>
        <v>0</v>
      </c>
    </row>
    <row r="14" spans="1:4" ht="15.75" customHeight="1" x14ac:dyDescent="0.2">
      <c r="A14" s="41" t="s">
        <v>23</v>
      </c>
      <c r="B14" s="1"/>
      <c r="C14" s="23">
        <f>IF(C9&lt;110000,(C9-C13)*20%,20000)</f>
        <v>0</v>
      </c>
    </row>
    <row r="15" spans="1:4" ht="15.75" customHeight="1" thickBot="1" x14ac:dyDescent="0.25">
      <c r="A15" s="6" t="s">
        <v>16</v>
      </c>
      <c r="B15" s="6"/>
      <c r="C15" s="28">
        <f>SUM(C13:C14)</f>
        <v>0</v>
      </c>
    </row>
    <row r="16" spans="1:4" ht="15.75" customHeight="1" thickTop="1" x14ac:dyDescent="0.2">
      <c r="A16" s="1"/>
      <c r="B16" s="1"/>
      <c r="C16" s="23"/>
    </row>
    <row r="17" spans="1:4" ht="15.75" customHeight="1" x14ac:dyDescent="0.2">
      <c r="A17" s="5" t="s">
        <v>27</v>
      </c>
      <c r="B17" s="1"/>
      <c r="C17" s="24"/>
    </row>
    <row r="18" spans="1:4" ht="15.75" customHeight="1" x14ac:dyDescent="0.2">
      <c r="A18" s="41" t="s">
        <v>25</v>
      </c>
      <c r="B18" s="1"/>
      <c r="C18" s="25">
        <f>IF(D9&lt;110000,D9,80000)</f>
        <v>0</v>
      </c>
    </row>
    <row r="19" spans="1:4" ht="15.75" customHeight="1" x14ac:dyDescent="0.2">
      <c r="A19" s="41" t="s">
        <v>26</v>
      </c>
      <c r="B19" s="1"/>
      <c r="C19" s="26">
        <f>IF(D9&gt;110000,D9-C18,0)</f>
        <v>0</v>
      </c>
      <c r="D19" s="11"/>
    </row>
    <row r="20" spans="1:4" ht="15.75" customHeight="1" x14ac:dyDescent="0.2">
      <c r="A20" s="1" t="s">
        <v>1</v>
      </c>
      <c r="B20" s="1"/>
      <c r="C20" s="26">
        <f>SUM(C18:C19)</f>
        <v>0</v>
      </c>
    </row>
    <row r="21" spans="1:4" ht="15.75" customHeight="1" x14ac:dyDescent="0.2">
      <c r="C21" s="21"/>
    </row>
    <row r="22" spans="1:4" ht="15.75" customHeight="1" x14ac:dyDescent="0.2">
      <c r="A22" s="1" t="s">
        <v>2</v>
      </c>
      <c r="B22" s="1"/>
      <c r="C22" s="23">
        <f>IF(C9-C15&gt;50000,50000,C9-C15)</f>
        <v>0</v>
      </c>
    </row>
    <row r="23" spans="1:4" ht="15.75" customHeight="1" x14ac:dyDescent="0.2">
      <c r="A23" s="2" t="s">
        <v>3</v>
      </c>
      <c r="B23" s="2"/>
      <c r="C23" s="21"/>
    </row>
    <row r="24" spans="1:4" ht="15.75" customHeight="1" thickBot="1" x14ac:dyDescent="0.25">
      <c r="A24" s="7" t="s">
        <v>10</v>
      </c>
      <c r="B24" s="7"/>
      <c r="C24" s="27">
        <v>0</v>
      </c>
    </row>
    <row r="25" spans="1:4" ht="15.75" customHeight="1" thickTop="1" x14ac:dyDescent="0.2">
      <c r="C25" s="21"/>
    </row>
    <row r="26" spans="1:4" ht="15.75" customHeight="1" thickBot="1" x14ac:dyDescent="0.25">
      <c r="A26" s="6" t="s">
        <v>4</v>
      </c>
      <c r="B26" s="6"/>
      <c r="C26" s="29">
        <f>C20-C24</f>
        <v>0</v>
      </c>
      <c r="D26" s="34" t="s">
        <v>14</v>
      </c>
    </row>
    <row r="27" spans="1:4" ht="15.75" customHeight="1" thickTop="1" x14ac:dyDescent="0.2"/>
    <row r="28" spans="1:4" ht="15.75" customHeight="1" x14ac:dyDescent="0.2"/>
    <row r="29" spans="1:4" ht="15.75" customHeight="1" x14ac:dyDescent="0.2"/>
    <row r="30" spans="1:4" ht="15.75" customHeight="1" x14ac:dyDescent="0.2">
      <c r="C30" s="4"/>
    </row>
    <row r="31" spans="1:4" ht="15.75" customHeight="1" x14ac:dyDescent="0.2">
      <c r="C31" s="4"/>
    </row>
    <row r="32" spans="1:4" ht="15.75" customHeight="1" x14ac:dyDescent="0.2"/>
    <row r="33" spans="1:3" ht="15.75" customHeight="1" x14ac:dyDescent="0.2"/>
    <row r="34" spans="1:3" ht="15.75" customHeight="1" x14ac:dyDescent="0.2"/>
    <row r="35" spans="1:3" ht="15.75" customHeight="1" x14ac:dyDescent="0.2"/>
    <row r="36" spans="1:3" ht="15.75" customHeight="1" x14ac:dyDescent="0.2"/>
    <row r="37" spans="1:3" ht="15.75" customHeight="1" x14ac:dyDescent="0.2"/>
    <row r="38" spans="1:3" ht="15.75" customHeight="1" x14ac:dyDescent="0.2"/>
    <row r="39" spans="1:3" ht="15.75" customHeight="1" x14ac:dyDescent="0.2">
      <c r="A39" s="35" t="s">
        <v>11</v>
      </c>
      <c r="B39" s="35"/>
      <c r="C39" s="36"/>
    </row>
    <row r="40" spans="1:3" x14ac:dyDescent="0.2">
      <c r="A40" s="35"/>
      <c r="B40" s="35"/>
      <c r="C40" s="36"/>
    </row>
    <row r="41" spans="1:3" x14ac:dyDescent="0.2">
      <c r="A41" s="35"/>
      <c r="B41" s="35"/>
      <c r="C41" s="36"/>
    </row>
    <row r="42" spans="1:3" x14ac:dyDescent="0.2">
      <c r="A42" s="38"/>
      <c r="B42" s="39"/>
      <c r="C42" s="40"/>
    </row>
    <row r="43" spans="1:3" x14ac:dyDescent="0.2">
      <c r="A43" s="37" t="s">
        <v>13</v>
      </c>
      <c r="B43" s="35"/>
      <c r="C43" s="36"/>
    </row>
    <row r="45" spans="1:3" x14ac:dyDescent="0.2">
      <c r="A45" s="4" t="s">
        <v>12</v>
      </c>
    </row>
  </sheetData>
  <sheetProtection sheet="1" objects="1" scenarios="1" selectLockedCells="1"/>
  <protectedRanges>
    <protectedRange sqref="C24 C9" name="Bereich1"/>
  </protectedRanges>
  <mergeCells count="3">
    <mergeCell ref="B5:C5"/>
    <mergeCell ref="B6:C6"/>
    <mergeCell ref="B7:C7"/>
  </mergeCells>
  <phoneticPr fontId="2" type="noConversion"/>
  <dataValidations disablePrompts="1" count="1">
    <dataValidation type="decimal" operator="lessThan" allowBlank="1" showInputMessage="1" showErrorMessage="1" sqref="C24">
      <formula1>50000.01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&amp;LRef 7.1 - Qualitätssicherung in
den Kirchengemeinden&amp;RStand: 20.12.2012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zoomScaleNormal="100" workbookViewId="0">
      <selection activeCell="B4" sqref="B4:C4"/>
    </sheetView>
  </sheetViews>
  <sheetFormatPr baseColWidth="10" defaultRowHeight="12.75" x14ac:dyDescent="0.2"/>
  <cols>
    <col min="1" max="1" width="32.140625" style="4" customWidth="1"/>
    <col min="2" max="2" width="29.7109375" style="4" customWidth="1"/>
    <col min="3" max="3" width="19.140625" style="3" customWidth="1"/>
    <col min="4" max="4" width="12.85546875" style="9" bestFit="1" customWidth="1"/>
    <col min="5" max="5" width="12.85546875" style="4" bestFit="1" customWidth="1"/>
    <col min="6" max="16384" width="11.42578125" style="4"/>
  </cols>
  <sheetData>
    <row r="1" spans="1:5" s="12" customFormat="1" ht="15.75" customHeight="1" x14ac:dyDescent="0.25">
      <c r="A1" s="12" t="s">
        <v>28</v>
      </c>
      <c r="C1" s="13"/>
      <c r="D1" s="8"/>
    </row>
    <row r="2" spans="1:5" s="12" customFormat="1" ht="15.75" customHeight="1" x14ac:dyDescent="0.25">
      <c r="A2" s="12" t="s">
        <v>29</v>
      </c>
      <c r="C2" s="13"/>
      <c r="D2" s="8"/>
    </row>
    <row r="3" spans="1:5" s="12" customFormat="1" ht="15.75" customHeight="1" x14ac:dyDescent="0.25">
      <c r="C3" s="13"/>
      <c r="D3" s="8"/>
    </row>
    <row r="4" spans="1:5" s="12" customFormat="1" ht="15.75" customHeight="1" x14ac:dyDescent="0.25">
      <c r="A4" s="19" t="s">
        <v>7</v>
      </c>
      <c r="B4" s="42"/>
      <c r="C4" s="42"/>
      <c r="D4" s="8"/>
    </row>
    <row r="5" spans="1:5" s="12" customFormat="1" ht="15.75" customHeight="1" x14ac:dyDescent="0.25">
      <c r="A5" s="19" t="s">
        <v>8</v>
      </c>
      <c r="B5" s="42"/>
      <c r="C5" s="42"/>
      <c r="D5" s="8"/>
    </row>
    <row r="6" spans="1:5" s="12" customFormat="1" ht="15.75" customHeight="1" x14ac:dyDescent="0.25">
      <c r="A6" s="19" t="s">
        <v>9</v>
      </c>
      <c r="B6" s="42"/>
      <c r="C6" s="42"/>
      <c r="D6" s="8"/>
    </row>
    <row r="7" spans="1:5" s="12" customFormat="1" ht="15.75" customHeight="1" x14ac:dyDescent="0.25">
      <c r="A7" s="5"/>
      <c r="B7" s="5"/>
      <c r="C7" s="17"/>
      <c r="D7" s="8"/>
    </row>
    <row r="8" spans="1:5" s="12" customFormat="1" ht="15.75" customHeight="1" x14ac:dyDescent="0.25">
      <c r="A8" s="5"/>
      <c r="B8" s="5"/>
      <c r="C8" s="17"/>
      <c r="D8" s="8"/>
    </row>
    <row r="9" spans="1:5" ht="15.75" customHeight="1" x14ac:dyDescent="0.2">
      <c r="A9" s="16" t="s">
        <v>6</v>
      </c>
      <c r="B9" s="5"/>
      <c r="C9" s="30">
        <v>0</v>
      </c>
    </row>
    <row r="10" spans="1:5" ht="15.75" customHeight="1" x14ac:dyDescent="0.2">
      <c r="A10" s="15"/>
      <c r="B10" s="1"/>
      <c r="C10" s="31"/>
    </row>
    <row r="11" spans="1:5" ht="15.75" customHeight="1" x14ac:dyDescent="0.2">
      <c r="A11" s="15" t="s">
        <v>0</v>
      </c>
      <c r="B11" s="1"/>
      <c r="C11" s="30">
        <v>0</v>
      </c>
    </row>
    <row r="12" spans="1:5" ht="15.75" customHeight="1" x14ac:dyDescent="0.2">
      <c r="A12" s="15"/>
      <c r="B12" s="1"/>
      <c r="C12" s="31"/>
    </row>
    <row r="13" spans="1:5" ht="15.75" customHeight="1" x14ac:dyDescent="0.2">
      <c r="A13" s="15" t="str">
        <f>"5.000 € bis 100.000 € Bausumme: 10% aus "&amp;TEXT(D14,"#.###,00 €")</f>
        <v>5.000 € bis 100.000 € Bausumme: 10% aus ,00 €</v>
      </c>
      <c r="B13" s="1"/>
      <c r="C13" s="32">
        <f>IF(C11&gt;4999.99,IF(C11&lt;100000,C11*10%,100000*10%),0)</f>
        <v>0</v>
      </c>
    </row>
    <row r="14" spans="1:5" ht="15.75" customHeight="1" x14ac:dyDescent="0.2">
      <c r="A14" s="15" t="str">
        <f>"über 100.000 € Bausumme: 20% aus "&amp;TEXT(D15,"#.###,00 €")</f>
        <v>über 100.000 € Bausumme: 20% aus ,00 €</v>
      </c>
      <c r="B14" s="1"/>
      <c r="C14" s="33">
        <f>IF(C11&gt;100000,(C11-100000)*20%,0)</f>
        <v>0</v>
      </c>
      <c r="D14" s="10">
        <f>IF(C11&lt;100000,C11,100000)</f>
        <v>0</v>
      </c>
      <c r="E14" s="10">
        <f>C13+C14</f>
        <v>0</v>
      </c>
    </row>
    <row r="15" spans="1:5" ht="15.75" customHeight="1" thickBot="1" x14ac:dyDescent="0.25">
      <c r="A15" s="6" t="s">
        <v>5</v>
      </c>
      <c r="B15" s="6"/>
      <c r="C15" s="29">
        <f>IF(C9="","",IF(C9&gt;=E14,E14,C9))</f>
        <v>0</v>
      </c>
      <c r="D15" s="10">
        <f>IF(C11&gt;100000,C11-100000,0)</f>
        <v>0</v>
      </c>
    </row>
    <row r="16" spans="1:5" ht="15.75" customHeight="1" thickTop="1" x14ac:dyDescent="0.2"/>
    <row r="17" spans="1:3" ht="15.75" customHeight="1" x14ac:dyDescent="0.2">
      <c r="C17" s="14"/>
    </row>
    <row r="18" spans="1:3" ht="15.75" customHeight="1" x14ac:dyDescent="0.2">
      <c r="C18" s="14"/>
    </row>
    <row r="19" spans="1:3" ht="15.75" customHeight="1" x14ac:dyDescent="0.2">
      <c r="C19" s="14"/>
    </row>
    <row r="20" spans="1:3" ht="15.75" customHeight="1" x14ac:dyDescent="0.2"/>
    <row r="21" spans="1:3" ht="15.75" customHeight="1" x14ac:dyDescent="0.2"/>
    <row r="22" spans="1:3" ht="15.75" customHeight="1" x14ac:dyDescent="0.2"/>
    <row r="23" spans="1:3" ht="15.75" customHeight="1" x14ac:dyDescent="0.2"/>
    <row r="24" spans="1:3" ht="15.75" customHeight="1" x14ac:dyDescent="0.2"/>
    <row r="25" spans="1:3" ht="15.75" customHeight="1" x14ac:dyDescent="0.2"/>
    <row r="26" spans="1:3" ht="15.75" customHeight="1" x14ac:dyDescent="0.2"/>
    <row r="27" spans="1:3" ht="15.75" customHeight="1" x14ac:dyDescent="0.2"/>
    <row r="28" spans="1:3" ht="15.75" customHeight="1" x14ac:dyDescent="0.2"/>
    <row r="29" spans="1:3" ht="15.75" customHeight="1" x14ac:dyDescent="0.2"/>
    <row r="30" spans="1:3" ht="15.75" customHeight="1" x14ac:dyDescent="0.2"/>
    <row r="31" spans="1:3" ht="15.75" customHeight="1" x14ac:dyDescent="0.2"/>
    <row r="32" spans="1:3" ht="15.75" customHeight="1" x14ac:dyDescent="0.2">
      <c r="A32" s="35" t="s">
        <v>11</v>
      </c>
      <c r="B32" s="35"/>
      <c r="C32" s="36"/>
    </row>
    <row r="33" spans="1:3" x14ac:dyDescent="0.2">
      <c r="A33" s="35"/>
      <c r="B33" s="35"/>
      <c r="C33" s="36"/>
    </row>
    <row r="34" spans="1:3" x14ac:dyDescent="0.2">
      <c r="A34" s="35"/>
      <c r="B34" s="35"/>
      <c r="C34" s="36"/>
    </row>
    <row r="35" spans="1:3" x14ac:dyDescent="0.2">
      <c r="A35" s="38"/>
      <c r="B35" s="39"/>
      <c r="C35" s="40"/>
    </row>
    <row r="36" spans="1:3" x14ac:dyDescent="0.2">
      <c r="A36" s="37" t="s">
        <v>13</v>
      </c>
      <c r="B36" s="35"/>
      <c r="C36" s="36"/>
    </row>
  </sheetData>
  <sheetProtection sheet="1" objects="1" scenarios="1" selectLockedCells="1"/>
  <protectedRanges>
    <protectedRange sqref="C11" name="Bereich1"/>
  </protectedRanges>
  <mergeCells count="3">
    <mergeCell ref="B4:C4"/>
    <mergeCell ref="B5:C5"/>
    <mergeCell ref="B6:C6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&amp;LRef 7.1 - Qualitätssicherung in
den Kirchengemeinden&amp;RStand: 20.12.2012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Zuführungspflicht</vt:lpstr>
      <vt:lpstr>Verwendung</vt:lpstr>
      <vt:lpstr>Verwendung!Druckbereich</vt:lpstr>
      <vt:lpstr>Zuführungspflicht!Druckbereich</vt:lpstr>
    </vt:vector>
  </TitlesOfParts>
  <Company>OKR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Stolz</dc:creator>
  <cp:lastModifiedBy>Kunzmann, Sven</cp:lastModifiedBy>
  <cp:lastPrinted>2012-12-20T11:59:49Z</cp:lastPrinted>
  <dcterms:created xsi:type="dcterms:W3CDTF">2008-07-11T08:08:38Z</dcterms:created>
  <dcterms:modified xsi:type="dcterms:W3CDTF">2014-02-21T08:24:43Z</dcterms:modified>
</cp:coreProperties>
</file>