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05" windowWidth="15180" windowHeight="8070"/>
  </bookViews>
  <sheets>
    <sheet name="Dokumentation Arbeitszeit" sheetId="1" r:id="rId1"/>
  </sheets>
  <calcPr calcId="145621"/>
</workbook>
</file>

<file path=xl/calcChain.xml><?xml version="1.0" encoding="utf-8"?>
<calcChain xmlns="http://schemas.openxmlformats.org/spreadsheetml/2006/main">
  <c r="L61" i="1" l="1"/>
  <c r="G58" i="1"/>
  <c r="F58" i="1"/>
  <c r="B15" i="1"/>
  <c r="B16" i="1" s="1"/>
  <c r="B17" i="1" s="1"/>
  <c r="B18" i="1" s="1"/>
  <c r="B19" i="1" s="1"/>
  <c r="B20" i="1" s="1"/>
  <c r="B23" i="1" s="1"/>
  <c r="B24" i="1" s="1"/>
  <c r="B25" i="1" s="1"/>
  <c r="B26" i="1" s="1"/>
  <c r="B27" i="1" s="1"/>
  <c r="B28" i="1" s="1"/>
  <c r="B29" i="1" s="1"/>
  <c r="B32" i="1" s="1"/>
  <c r="B33" i="1" s="1"/>
  <c r="B34" i="1" s="1"/>
  <c r="B35" i="1" s="1"/>
  <c r="B36" i="1" s="1"/>
  <c r="B37" i="1" s="1"/>
  <c r="B38" i="1" s="1"/>
  <c r="B41" i="1" s="1"/>
  <c r="B42" i="1" s="1"/>
  <c r="B43" i="1" s="1"/>
  <c r="B44" i="1" s="1"/>
  <c r="B45" i="1" s="1"/>
  <c r="B46" i="1" s="1"/>
  <c r="B47" i="1" s="1"/>
  <c r="B50" i="1" s="1"/>
  <c r="B51" i="1" s="1"/>
  <c r="B52" i="1" s="1"/>
  <c r="B53" i="1" s="1"/>
  <c r="B54" i="1" s="1"/>
  <c r="B55" i="1" s="1"/>
  <c r="B56" i="1" s="1"/>
  <c r="K3" i="1"/>
  <c r="J3" i="1"/>
  <c r="E3" i="1" s="1"/>
  <c r="J2" i="1"/>
  <c r="H2" i="1" s="1"/>
  <c r="H3" i="1" l="1"/>
  <c r="C3" i="1"/>
  <c r="F3" i="1"/>
  <c r="D3" i="1"/>
  <c r="K33" i="1" s="1"/>
  <c r="D2" i="1"/>
  <c r="K46" i="1"/>
  <c r="K18" i="1"/>
  <c r="K37" i="1"/>
  <c r="K56" i="1"/>
  <c r="K14" i="1"/>
  <c r="K20" i="1"/>
  <c r="K50" i="1"/>
  <c r="K52" i="1"/>
  <c r="K16" i="1"/>
  <c r="K35" i="1"/>
  <c r="K54" i="1"/>
  <c r="E2" i="1"/>
  <c r="K24" i="1"/>
  <c r="K26" i="1"/>
  <c r="K28" i="1"/>
  <c r="K41" i="1"/>
  <c r="K43" i="1"/>
  <c r="K45" i="1"/>
  <c r="K47" i="1"/>
  <c r="F2" i="1"/>
  <c r="K15" i="1"/>
  <c r="K17" i="1"/>
  <c r="K19" i="1"/>
  <c r="K32" i="1"/>
  <c r="K34" i="1"/>
  <c r="K36" i="1"/>
  <c r="K38" i="1"/>
  <c r="K51" i="1"/>
  <c r="K53" i="1"/>
  <c r="K55" i="1"/>
  <c r="C2" i="1"/>
  <c r="K23" i="1"/>
  <c r="K25" i="1"/>
  <c r="K27" i="1"/>
  <c r="K29" i="1"/>
  <c r="K42" i="1"/>
  <c r="K44" i="1"/>
  <c r="L56" i="1" l="1"/>
  <c r="L20" i="1"/>
  <c r="L29" i="1"/>
  <c r="L38" i="1"/>
  <c r="L47" i="1"/>
  <c r="L58" i="1" l="1"/>
  <c r="L64" i="1" l="1"/>
  <c r="K64" i="1"/>
  <c r="K68" i="1" l="1"/>
  <c r="L68" i="1"/>
  <c r="L71" i="1" s="1"/>
  <c r="O54" i="1" l="1"/>
  <c r="K71" i="1"/>
</calcChain>
</file>

<file path=xl/sharedStrings.xml><?xml version="1.0" encoding="utf-8"?>
<sst xmlns="http://schemas.openxmlformats.org/spreadsheetml/2006/main" count="37" uniqueCount="37">
  <si>
    <t>Wochenstundenzahl:</t>
  </si>
  <si>
    <t>Datum</t>
  </si>
  <si>
    <t>Anwesenheit</t>
  </si>
  <si>
    <t>Pause</t>
  </si>
  <si>
    <t>Arbeitszeit</t>
  </si>
  <si>
    <t>Summe</t>
  </si>
  <si>
    <t>Beginn</t>
  </si>
  <si>
    <t>Ende</t>
  </si>
  <si>
    <t>Urlaub</t>
  </si>
  <si>
    <t>AZV</t>
  </si>
  <si>
    <t>Feiertag</t>
  </si>
  <si>
    <t>Bemerkungen</t>
  </si>
  <si>
    <t>Summe Stunden/Tage</t>
  </si>
  <si>
    <t>./.Sollstunden d. Abrechnungszeitraumes</t>
  </si>
  <si>
    <t>Übertrag aus Vorzeitraum</t>
  </si>
  <si>
    <t>Saldo</t>
  </si>
  <si>
    <r>
      <t xml:space="preserve">Sonstiges </t>
    </r>
    <r>
      <rPr>
        <sz val="8"/>
        <rFont val="Arial"/>
        <family val="2"/>
      </rPr>
      <t>(s. Bem.)</t>
    </r>
    <r>
      <rPr>
        <sz val="12"/>
        <rFont val="Arial"/>
        <family val="2"/>
      </rPr>
      <t xml:space="preserve"> </t>
    </r>
  </si>
  <si>
    <t>Fr</t>
  </si>
  <si>
    <t>Mo</t>
  </si>
  <si>
    <t>Di</t>
  </si>
  <si>
    <t>Mi</t>
  </si>
  <si>
    <t>Do</t>
  </si>
  <si>
    <t>+</t>
  </si>
  <si>
    <t>nur 100-%-Beamte</t>
  </si>
  <si>
    <t>alle Anderen</t>
  </si>
  <si>
    <t>Dienststelle:</t>
  </si>
  <si>
    <t>Mitarbeitender:</t>
  </si>
  <si>
    <t>(Mitarbeiterin/Mitarbeiter)</t>
  </si>
  <si>
    <t>(Vorgesetzte/Vorgesetzter)</t>
  </si>
  <si>
    <t>(Datum)</t>
  </si>
  <si>
    <t>(Bei Vollbeschäftigung: 5 Wochen x 40 Stunden = 200 Stunden)</t>
  </si>
  <si>
    <t xml:space="preserve">Übertrag </t>
  </si>
  <si>
    <t>Zwischensumme</t>
  </si>
  <si>
    <t>Die Richtigkeit beurkundet:</t>
  </si>
  <si>
    <t>Ampel</t>
  </si>
  <si>
    <r>
      <t xml:space="preserve">Summe aller Pausen/Tag
</t>
    </r>
    <r>
      <rPr>
        <sz val="11"/>
        <rFont val="Arial"/>
        <family val="2"/>
      </rPr>
      <t>(mind. 30 bzw. 45 Minuten)</t>
    </r>
  </si>
  <si>
    <r>
      <t>Arbeitszeitkonto (5-Tage-Woche)</t>
    </r>
    <r>
      <rPr>
        <b/>
        <sz val="10"/>
        <rFont val="Arial"/>
        <family val="2"/>
      </rPr>
      <t xml:space="preserve">                                                   </t>
    </r>
    <r>
      <rPr>
        <b/>
        <sz val="11"/>
        <rFont val="Arial"/>
        <family val="2"/>
      </rPr>
      <t xml:space="preserve"> Anlage 1 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</si>
</sst>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,yyyy/mm/dd"/>
    <numFmt numFmtId="165" formatCode="[hh]:mm"/>
    <numFmt numFmtId="166" formatCode="[h]:mm"/>
    <numFmt numFmtId="167" formatCode="#,##0.00000"/>
    <numFmt numFmtId="168" formatCode="ddd\ \|\ yyyy\-mm\-dd"/>
  </numFmts>
  <fonts count="10" x14ac:knownFonts="1">
    <font>
      <sz val="10"/>
      <name val="Arial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2" borderId="1" xfId="0" applyFont="1" applyFill="1" applyBorder="1" applyProtection="1"/>
    <xf numFmtId="20" fontId="1" fillId="2" borderId="2" xfId="0" applyNumberFormat="1" applyFont="1" applyFill="1" applyBorder="1" applyProtection="1"/>
    <xf numFmtId="0" fontId="3" fillId="2" borderId="2" xfId="0" applyFont="1" applyFill="1" applyBorder="1" applyProtection="1"/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0" fillId="0" borderId="0" xfId="0" applyAlignment="1" applyProtection="1">
      <alignment horizontal="center"/>
    </xf>
    <xf numFmtId="0" fontId="1" fillId="2" borderId="8" xfId="0" applyFont="1" applyFill="1" applyBorder="1" applyProtection="1"/>
    <xf numFmtId="0" fontId="1" fillId="0" borderId="4" xfId="0" applyFont="1" applyBorder="1" applyAlignment="1" applyProtection="1">
      <alignment horizontal="left"/>
    </xf>
    <xf numFmtId="0" fontId="1" fillId="0" borderId="0" xfId="0" applyFont="1" applyProtection="1">
      <protection locked="0"/>
    </xf>
    <xf numFmtId="0" fontId="1" fillId="2" borderId="6" xfId="0" applyFont="1" applyFill="1" applyBorder="1" applyProtection="1"/>
    <xf numFmtId="0" fontId="1" fillId="2" borderId="6" xfId="0" applyFont="1" applyFill="1" applyBorder="1" applyAlignment="1" applyProtection="1">
      <alignment horizontal="center"/>
    </xf>
    <xf numFmtId="0" fontId="1" fillId="2" borderId="9" xfId="0" applyFont="1" applyFill="1" applyBorder="1" applyProtection="1"/>
    <xf numFmtId="0" fontId="1" fillId="0" borderId="10" xfId="0" applyFont="1" applyBorder="1" applyProtection="1"/>
    <xf numFmtId="0" fontId="1" fillId="0" borderId="11" xfId="0" applyFont="1" applyBorder="1" applyAlignment="1" applyProtection="1">
      <alignment horizontal="centerContinuous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3" xfId="0" applyFont="1" applyBorder="1" applyProtection="1"/>
    <xf numFmtId="0" fontId="1" fillId="0" borderId="15" xfId="0" applyFont="1" applyBorder="1" applyAlignment="1" applyProtection="1">
      <alignment horizontal="center"/>
    </xf>
    <xf numFmtId="0" fontId="1" fillId="0" borderId="10" xfId="0" applyFont="1" applyBorder="1" applyProtection="1">
      <protection locked="0"/>
    </xf>
    <xf numFmtId="18" fontId="3" fillId="0" borderId="17" xfId="0" applyNumberFormat="1" applyFont="1" applyBorder="1" applyAlignment="1" applyProtection="1">
      <alignment horizontal="center" textRotation="90" wrapText="1"/>
    </xf>
    <xf numFmtId="0" fontId="1" fillId="0" borderId="10" xfId="0" applyFont="1" applyBorder="1" applyAlignment="1" applyProtection="1">
      <alignment horizontal="center" textRotation="90"/>
    </xf>
    <xf numFmtId="0" fontId="1" fillId="0" borderId="15" xfId="0" applyFont="1" applyBorder="1" applyAlignment="1" applyProtection="1">
      <alignment horizontal="center" textRotation="90"/>
    </xf>
    <xf numFmtId="0" fontId="1" fillId="0" borderId="15" xfId="0" applyFont="1" applyBorder="1" applyProtection="1">
      <protection locked="0"/>
    </xf>
    <xf numFmtId="166" fontId="1" fillId="4" borderId="18" xfId="0" applyNumberFormat="1" applyFont="1" applyFill="1" applyBorder="1" applyProtection="1">
      <protection locked="0"/>
    </xf>
    <xf numFmtId="166" fontId="1" fillId="4" borderId="18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 applyAlignment="1" applyProtection="1">
      <alignment horizontal="center"/>
      <protection locked="0"/>
    </xf>
    <xf numFmtId="0" fontId="1" fillId="4" borderId="19" xfId="0" applyFont="1" applyFill="1" applyBorder="1" applyAlignment="1" applyProtection="1">
      <alignment horizontal="center"/>
      <protection locked="0"/>
    </xf>
    <xf numFmtId="0" fontId="1" fillId="4" borderId="7" xfId="0" applyFont="1" applyFill="1" applyBorder="1" applyProtection="1">
      <protection locked="0"/>
    </xf>
    <xf numFmtId="166" fontId="1" fillId="0" borderId="19" xfId="0" applyNumberFormat="1" applyFont="1" applyBorder="1" applyAlignment="1" applyProtection="1">
      <alignment horizontal="right"/>
      <protection hidden="1"/>
    </xf>
    <xf numFmtId="0" fontId="1" fillId="0" borderId="8" xfId="0" applyFont="1" applyBorder="1" applyProtection="1">
      <protection hidden="1"/>
    </xf>
    <xf numFmtId="168" fontId="1" fillId="0" borderId="18" xfId="0" applyNumberFormat="1" applyFont="1" applyFill="1" applyBorder="1" applyAlignment="1" applyProtection="1">
      <alignment horizontal="right"/>
      <protection hidden="1"/>
    </xf>
    <xf numFmtId="20" fontId="1" fillId="2" borderId="8" xfId="0" applyNumberFormat="1" applyFont="1" applyFill="1" applyBorder="1" applyProtection="1"/>
    <xf numFmtId="166" fontId="1" fillId="4" borderId="4" xfId="0" applyNumberFormat="1" applyFont="1" applyFill="1" applyBorder="1" applyProtection="1">
      <protection locked="0"/>
    </xf>
    <xf numFmtId="166" fontId="1" fillId="4" borderId="4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/>
      <protection locked="0"/>
    </xf>
    <xf numFmtId="0" fontId="1" fillId="4" borderId="0" xfId="0" applyFont="1" applyFill="1" applyProtection="1">
      <protection locked="0"/>
    </xf>
    <xf numFmtId="166" fontId="1" fillId="0" borderId="20" xfId="0" applyNumberFormat="1" applyFont="1" applyBorder="1" applyProtection="1">
      <protection hidden="1"/>
    </xf>
    <xf numFmtId="164" fontId="1" fillId="2" borderId="6" xfId="0" applyNumberFormat="1" applyFont="1" applyFill="1" applyBorder="1" applyProtection="1">
      <protection hidden="1"/>
    </xf>
    <xf numFmtId="0" fontId="1" fillId="2" borderId="6" xfId="0" applyFont="1" applyFill="1" applyBorder="1" applyProtection="1">
      <protection hidden="1"/>
    </xf>
    <xf numFmtId="164" fontId="1" fillId="2" borderId="21" xfId="0" applyNumberFormat="1" applyFont="1" applyFill="1" applyBorder="1" applyProtection="1">
      <protection hidden="1"/>
    </xf>
    <xf numFmtId="0" fontId="1" fillId="2" borderId="21" xfId="0" applyFont="1" applyFill="1" applyBorder="1" applyProtection="1"/>
    <xf numFmtId="0" fontId="1" fillId="2" borderId="21" xfId="0" applyFont="1" applyFill="1" applyBorder="1" applyAlignment="1" applyProtection="1">
      <alignment horizontal="center"/>
    </xf>
    <xf numFmtId="0" fontId="1" fillId="2" borderId="21" xfId="0" applyFont="1" applyFill="1" applyBorder="1" applyProtection="1">
      <protection hidden="1"/>
    </xf>
    <xf numFmtId="166" fontId="1" fillId="4" borderId="1" xfId="0" applyNumberFormat="1" applyFont="1" applyFill="1" applyBorder="1" applyProtection="1">
      <protection locked="0"/>
    </xf>
    <xf numFmtId="166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20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Protection="1">
      <protection locked="0"/>
    </xf>
    <xf numFmtId="164" fontId="1" fillId="2" borderId="13" xfId="0" applyNumberFormat="1" applyFont="1" applyFill="1" applyBorder="1" applyProtection="1">
      <protection hidden="1"/>
    </xf>
    <xf numFmtId="0" fontId="1" fillId="2" borderId="13" xfId="0" applyFont="1" applyFill="1" applyBorder="1" applyProtection="1">
      <protection hidden="1"/>
    </xf>
    <xf numFmtId="164" fontId="1" fillId="0" borderId="22" xfId="0" applyNumberFormat="1" applyFont="1" applyBorder="1" applyProtection="1"/>
    <xf numFmtId="0" fontId="1" fillId="0" borderId="21" xfId="0" applyFont="1" applyBorder="1" applyProtection="1"/>
    <xf numFmtId="0" fontId="1" fillId="0" borderId="21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  <protection hidden="1"/>
    </xf>
    <xf numFmtId="0" fontId="1" fillId="0" borderId="22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165" fontId="1" fillId="0" borderId="23" xfId="0" applyNumberFormat="1" applyFont="1" applyBorder="1" applyProtection="1">
      <protection hidden="1"/>
    </xf>
    <xf numFmtId="164" fontId="1" fillId="2" borderId="21" xfId="0" applyNumberFormat="1" applyFont="1" applyFill="1" applyBorder="1" applyProtection="1"/>
    <xf numFmtId="165" fontId="1" fillId="2" borderId="21" xfId="0" applyNumberFormat="1" applyFont="1" applyFill="1" applyBorder="1" applyProtection="1">
      <protection hidden="1"/>
    </xf>
    <xf numFmtId="164" fontId="1" fillId="0" borderId="4" xfId="0" applyNumberFormat="1" applyFont="1" applyBorder="1" applyProtection="1"/>
    <xf numFmtId="0" fontId="1" fillId="0" borderId="0" xfId="0" applyFont="1" applyBorder="1" applyProtection="1"/>
    <xf numFmtId="0" fontId="0" fillId="0" borderId="0" xfId="0" applyProtection="1"/>
    <xf numFmtId="0" fontId="0" fillId="0" borderId="0" xfId="0" applyProtection="1">
      <protection hidden="1"/>
    </xf>
    <xf numFmtId="0" fontId="0" fillId="0" borderId="4" xfId="0" applyBorder="1" applyProtection="1"/>
    <xf numFmtId="0" fontId="4" fillId="0" borderId="4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2" borderId="8" xfId="0" applyFill="1" applyBorder="1" applyProtection="1"/>
    <xf numFmtId="0" fontId="1" fillId="0" borderId="0" xfId="0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right"/>
      <protection hidden="1"/>
    </xf>
    <xf numFmtId="165" fontId="1" fillId="0" borderId="9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166" fontId="2" fillId="0" borderId="0" xfId="0" applyNumberFormat="1" applyFont="1" applyProtection="1">
      <protection hidden="1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2" borderId="18" xfId="0" applyFont="1" applyFill="1" applyBorder="1" applyProtection="1"/>
    <xf numFmtId="164" fontId="1" fillId="2" borderId="24" xfId="0" applyNumberFormat="1" applyFont="1" applyFill="1" applyBorder="1" applyProtection="1"/>
    <xf numFmtId="0" fontId="1" fillId="2" borderId="24" xfId="0" applyFont="1" applyFill="1" applyBorder="1" applyProtection="1"/>
    <xf numFmtId="0" fontId="1" fillId="2" borderId="24" xfId="0" applyFont="1" applyFill="1" applyBorder="1" applyAlignment="1" applyProtection="1">
      <alignment horizontal="center"/>
    </xf>
    <xf numFmtId="0" fontId="1" fillId="2" borderId="25" xfId="0" applyFont="1" applyFill="1" applyBorder="1" applyProtection="1"/>
    <xf numFmtId="164" fontId="1" fillId="0" borderId="0" xfId="0" applyNumberFormat="1" applyFont="1" applyBorder="1" applyProtection="1"/>
    <xf numFmtId="164" fontId="1" fillId="0" borderId="0" xfId="0" applyNumberFormat="1" applyFont="1" applyProtection="1"/>
    <xf numFmtId="0" fontId="0" fillId="2" borderId="9" xfId="0" applyFill="1" applyBorder="1" applyProtection="1"/>
    <xf numFmtId="165" fontId="1" fillId="0" borderId="0" xfId="0" applyNumberFormat="1" applyFont="1" applyBorder="1" applyProtection="1">
      <protection hidden="1"/>
    </xf>
    <xf numFmtId="166" fontId="1" fillId="0" borderId="26" xfId="0" applyNumberFormat="1" applyFont="1" applyBorder="1" applyProtection="1">
      <protection hidden="1"/>
    </xf>
    <xf numFmtId="165" fontId="1" fillId="0" borderId="27" xfId="0" applyNumberFormat="1" applyFont="1" applyBorder="1" applyProtection="1">
      <protection hidden="1"/>
    </xf>
    <xf numFmtId="166" fontId="2" fillId="0" borderId="9" xfId="0" applyNumberFormat="1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0" fillId="0" borderId="5" xfId="0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horizontal="center"/>
      <protection locked="0"/>
    </xf>
    <xf numFmtId="166" fontId="1" fillId="3" borderId="9" xfId="0" applyNumberFormat="1" applyFont="1" applyFill="1" applyBorder="1" applyProtection="1"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Continuous"/>
    </xf>
    <xf numFmtId="165" fontId="5" fillId="0" borderId="0" xfId="0" applyNumberFormat="1" applyFont="1" applyProtection="1"/>
    <xf numFmtId="20" fontId="5" fillId="0" borderId="0" xfId="0" applyNumberFormat="1" applyFont="1" applyBorder="1" applyAlignment="1" applyProtection="1">
      <alignment horizontal="centerContinuous"/>
    </xf>
    <xf numFmtId="0" fontId="5" fillId="0" borderId="0" xfId="0" applyFont="1" applyBorder="1" applyAlignment="1">
      <alignment horizontal="centerContinuous"/>
    </xf>
    <xf numFmtId="167" fontId="5" fillId="0" borderId="0" xfId="0" applyNumberFormat="1" applyFont="1" applyAlignment="1" applyProtection="1">
      <alignment horizontal="left"/>
    </xf>
    <xf numFmtId="164" fontId="5" fillId="0" borderId="4" xfId="0" applyNumberFormat="1" applyFont="1" applyBorder="1" applyProtection="1"/>
    <xf numFmtId="0" fontId="5" fillId="0" borderId="0" xfId="0" applyFont="1" applyBorder="1" applyProtection="1"/>
    <xf numFmtId="0" fontId="5" fillId="0" borderId="4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164" fontId="5" fillId="0" borderId="22" xfId="0" applyNumberFormat="1" applyFont="1" applyBorder="1" applyProtection="1"/>
    <xf numFmtId="0" fontId="5" fillId="0" borderId="21" xfId="0" applyFont="1" applyBorder="1" applyProtection="1"/>
    <xf numFmtId="0" fontId="5" fillId="0" borderId="0" xfId="0" applyFont="1" applyBorder="1" applyAlignment="1" applyProtection="1">
      <alignment horizontal="center"/>
      <protection hidden="1"/>
    </xf>
    <xf numFmtId="0" fontId="5" fillId="0" borderId="4" xfId="0" applyFont="1" applyBorder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4" borderId="28" xfId="0" applyFont="1" applyFill="1" applyBorder="1" applyAlignment="1" applyProtection="1">
      <alignment horizontal="center"/>
      <protection locked="0"/>
    </xf>
    <xf numFmtId="166" fontId="1" fillId="4" borderId="28" xfId="0" applyNumberFormat="1" applyFont="1" applyFill="1" applyBorder="1" applyProtection="1">
      <protection locked="0"/>
    </xf>
    <xf numFmtId="166" fontId="1" fillId="4" borderId="28" xfId="0" applyNumberFormat="1" applyFont="1" applyFill="1" applyBorder="1" applyAlignment="1" applyProtection="1">
      <alignment horizontal="center"/>
      <protection locked="0"/>
    </xf>
    <xf numFmtId="0" fontId="1" fillId="4" borderId="28" xfId="0" applyFont="1" applyFill="1" applyBorder="1" applyProtection="1">
      <protection locked="0"/>
    </xf>
    <xf numFmtId="0" fontId="6" fillId="0" borderId="4" xfId="0" applyFont="1" applyBorder="1" applyAlignment="1" applyProtection="1">
      <alignment horizontal="left"/>
    </xf>
    <xf numFmtId="164" fontId="6" fillId="0" borderId="4" xfId="0" applyNumberFormat="1" applyFont="1" applyBorder="1" applyProtection="1"/>
    <xf numFmtId="166" fontId="1" fillId="4" borderId="29" xfId="0" applyNumberFormat="1" applyFont="1" applyFill="1" applyBorder="1" applyProtection="1">
      <protection locked="0"/>
    </xf>
    <xf numFmtId="166" fontId="1" fillId="4" borderId="29" xfId="0" applyNumberFormat="1" applyFont="1" applyFill="1" applyBorder="1" applyAlignment="1" applyProtection="1">
      <alignment horizontal="center"/>
      <protection locked="0"/>
    </xf>
    <xf numFmtId="0" fontId="1" fillId="4" borderId="29" xfId="0" applyFont="1" applyFill="1" applyBorder="1" applyAlignment="1" applyProtection="1">
      <alignment horizontal="center"/>
      <protection locked="0"/>
    </xf>
    <xf numFmtId="0" fontId="1" fillId="4" borderId="29" xfId="0" applyFont="1" applyFill="1" applyBorder="1" applyProtection="1">
      <protection locked="0"/>
    </xf>
    <xf numFmtId="168" fontId="1" fillId="0" borderId="30" xfId="0" applyNumberFormat="1" applyFont="1" applyFill="1" applyBorder="1" applyAlignment="1" applyProtection="1">
      <alignment horizontal="right"/>
      <protection hidden="1"/>
    </xf>
    <xf numFmtId="168" fontId="1" fillId="0" borderId="28" xfId="0" applyNumberFormat="1" applyFont="1" applyFill="1" applyBorder="1" applyAlignment="1" applyProtection="1">
      <alignment horizontal="right"/>
      <protection hidden="1"/>
    </xf>
    <xf numFmtId="0" fontId="3" fillId="0" borderId="16" xfId="0" applyFont="1" applyBorder="1" applyAlignment="1" applyProtection="1">
      <alignment horizontal="center" textRotation="90"/>
    </xf>
    <xf numFmtId="0" fontId="1" fillId="0" borderId="0" xfId="0" applyNumberFormat="1" applyFont="1" applyProtection="1"/>
    <xf numFmtId="0" fontId="3" fillId="0" borderId="0" xfId="0" applyFont="1" applyBorder="1" applyProtection="1"/>
    <xf numFmtId="166" fontId="1" fillId="5" borderId="9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18" xfId="0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1" fillId="0" borderId="7" xfId="0" applyFont="1" applyFill="1" applyBorder="1" applyAlignment="1" applyProtection="1">
      <alignment horizontal="left"/>
      <protection locked="0"/>
    </xf>
    <xf numFmtId="0" fontId="1" fillId="0" borderId="25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Protection="1">
      <protection locked="0"/>
    </xf>
    <xf numFmtId="49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alignment horizontal="left"/>
      <protection locked="0"/>
    </xf>
    <xf numFmtId="49" fontId="1" fillId="0" borderId="9" xfId="0" applyNumberFormat="1" applyFont="1" applyFill="1" applyBorder="1" applyAlignment="1" applyProtection="1">
      <alignment horizontal="left"/>
      <protection locked="0"/>
    </xf>
    <xf numFmtId="166" fontId="1" fillId="0" borderId="9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66" fontId="3" fillId="0" borderId="9" xfId="0" applyNumberFormat="1" applyFont="1" applyFill="1" applyBorder="1" applyProtection="1"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49" fontId="1" fillId="0" borderId="2" xfId="0" applyNumberFormat="1" applyFont="1" applyFill="1" applyBorder="1" applyAlignment="1" applyProtection="1">
      <alignment horizontal="left"/>
      <protection locked="0"/>
    </xf>
    <xf numFmtId="168" fontId="1" fillId="5" borderId="18" xfId="0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1" fillId="5" borderId="7" xfId="0" applyFont="1" applyFill="1" applyBorder="1" applyAlignment="1" applyProtection="1">
      <protection locked="0"/>
    </xf>
    <xf numFmtId="0" fontId="0" fillId="0" borderId="7" xfId="0" applyBorder="1" applyAlignment="1"/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1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9"/>
  <sheetViews>
    <sheetView showGridLines="0" tabSelected="1" view="pageLayout" topLeftCell="A4" zoomScaleNormal="100" workbookViewId="0">
      <selection activeCell="K55" sqref="K55"/>
    </sheetView>
  </sheetViews>
  <sheetFormatPr baseColWidth="10" defaultRowHeight="15" x14ac:dyDescent="0.2"/>
  <cols>
    <col min="1" max="1" width="1.7109375" style="1" customWidth="1"/>
    <col min="2" max="2" width="18.28515625" style="1" customWidth="1"/>
    <col min="3" max="4" width="7.7109375" style="1" customWidth="1"/>
    <col min="5" max="5" width="7.28515625" style="2" customWidth="1"/>
    <col min="6" max="6" width="4.7109375" style="2" customWidth="1"/>
    <col min="7" max="9" width="3.7109375" style="2" customWidth="1"/>
    <col min="10" max="10" width="14.5703125" style="1" customWidth="1"/>
    <col min="11" max="11" width="11.42578125" style="1"/>
    <col min="12" max="12" width="10.28515625" style="1" customWidth="1"/>
    <col min="13" max="13" width="1.7109375" style="1" customWidth="1"/>
    <col min="14" max="14" width="4.7109375" style="1" customWidth="1"/>
    <col min="15" max="15" width="9" style="1" hidden="1" customWidth="1"/>
    <col min="16" max="16384" width="11.42578125" style="1"/>
  </cols>
  <sheetData>
    <row r="1" spans="1:18" ht="0.75" hidden="1" customHeight="1" x14ac:dyDescent="0.2">
      <c r="A1" s="98"/>
      <c r="B1" s="98"/>
      <c r="C1" s="99" t="s">
        <v>18</v>
      </c>
      <c r="D1" s="99" t="s">
        <v>19</v>
      </c>
      <c r="E1" s="99" t="s">
        <v>20</v>
      </c>
      <c r="F1" s="100" t="s">
        <v>21</v>
      </c>
      <c r="G1" s="100"/>
      <c r="H1" s="100" t="s">
        <v>17</v>
      </c>
      <c r="I1" s="100"/>
      <c r="J1" s="98"/>
      <c r="K1" s="98"/>
      <c r="L1" s="98"/>
      <c r="M1" s="98"/>
    </row>
    <row r="2" spans="1:18" ht="0.75" hidden="1" customHeight="1" x14ac:dyDescent="0.2">
      <c r="A2" s="98" t="s">
        <v>23</v>
      </c>
      <c r="B2" s="98"/>
      <c r="C2" s="101">
        <f>$J$2</f>
        <v>0.33333333333333337</v>
      </c>
      <c r="D2" s="101">
        <f>$J$2</f>
        <v>0.33333333333333337</v>
      </c>
      <c r="E2" s="101">
        <f>$J$2</f>
        <v>0.33333333333333337</v>
      </c>
      <c r="F2" s="102">
        <f>$J$2</f>
        <v>0.33333333333333337</v>
      </c>
      <c r="G2" s="103"/>
      <c r="H2" s="102">
        <f>$J$2</f>
        <v>0.33333333333333337</v>
      </c>
      <c r="I2" s="103"/>
      <c r="J2" s="101">
        <f>L9/5</f>
        <v>0.33333333333333337</v>
      </c>
      <c r="K2" s="98"/>
      <c r="L2" s="98"/>
      <c r="M2" s="98"/>
    </row>
    <row r="3" spans="1:18" ht="33" hidden="1" customHeight="1" x14ac:dyDescent="0.2">
      <c r="A3" s="98" t="s">
        <v>24</v>
      </c>
      <c r="B3" s="98"/>
      <c r="C3" s="101">
        <f>$J$3</f>
        <v>0.33333333333333337</v>
      </c>
      <c r="D3" s="101">
        <f>$J$3</f>
        <v>0.33333333333333337</v>
      </c>
      <c r="E3" s="101">
        <f>$J$3</f>
        <v>0.33333333333333337</v>
      </c>
      <c r="F3" s="102">
        <f>$J$3</f>
        <v>0.33333333333333337</v>
      </c>
      <c r="G3" s="103"/>
      <c r="H3" s="102">
        <f>$J$3</f>
        <v>0.33333333333333337</v>
      </c>
      <c r="I3" s="103"/>
      <c r="J3" s="101">
        <f>L9/5</f>
        <v>0.33333333333333337</v>
      </c>
      <c r="K3" s="104" t="str">
        <f>" "&amp;L9</f>
        <v xml:space="preserve"> 1,66666666666667</v>
      </c>
      <c r="L3" s="98"/>
      <c r="M3" s="98"/>
    </row>
    <row r="4" spans="1:18" ht="8.1" customHeight="1" x14ac:dyDescent="0.25">
      <c r="A4" s="3"/>
      <c r="B4" s="4"/>
      <c r="C4" s="5"/>
      <c r="D4" s="6"/>
      <c r="E4" s="115"/>
      <c r="F4" s="115"/>
      <c r="G4" s="115"/>
      <c r="H4" s="115"/>
      <c r="I4" s="115"/>
      <c r="J4" s="6"/>
      <c r="K4" s="6"/>
      <c r="L4" s="6"/>
      <c r="M4" s="7"/>
    </row>
    <row r="5" spans="1:18" ht="23.25" x14ac:dyDescent="0.35">
      <c r="A5" s="8"/>
      <c r="B5" s="155" t="s">
        <v>36</v>
      </c>
      <c r="C5" s="156"/>
      <c r="D5" s="156"/>
      <c r="E5" s="156"/>
      <c r="F5" s="156"/>
      <c r="G5" s="156"/>
      <c r="H5" s="156"/>
      <c r="I5" s="156"/>
      <c r="J5" s="156"/>
      <c r="K5" s="156"/>
      <c r="L5" s="157"/>
      <c r="M5" s="15"/>
    </row>
    <row r="6" spans="1:18" ht="8.25" customHeight="1" x14ac:dyDescent="0.35">
      <c r="A6" s="8"/>
      <c r="B6" s="144"/>
      <c r="C6" s="145"/>
      <c r="D6" s="145"/>
      <c r="E6" s="145"/>
      <c r="F6" s="145"/>
      <c r="G6" s="145"/>
      <c r="H6" s="145"/>
      <c r="I6" s="145"/>
      <c r="J6" s="145"/>
      <c r="K6" s="145"/>
      <c r="L6" s="146"/>
      <c r="M6" s="15"/>
    </row>
    <row r="7" spans="1:18" x14ac:dyDescent="0.2">
      <c r="A7" s="8"/>
      <c r="B7" s="132" t="s">
        <v>25</v>
      </c>
      <c r="C7" s="153"/>
      <c r="D7" s="154"/>
      <c r="E7" s="154"/>
      <c r="F7" s="154"/>
      <c r="G7" s="154"/>
      <c r="H7" s="137"/>
      <c r="I7" s="137"/>
      <c r="J7" s="138"/>
      <c r="K7" s="138"/>
      <c r="L7" s="140"/>
      <c r="M7" s="15"/>
    </row>
    <row r="8" spans="1:18" ht="10.5" customHeight="1" x14ac:dyDescent="0.2">
      <c r="A8" s="8"/>
      <c r="B8" s="132"/>
      <c r="C8" s="147"/>
      <c r="D8" s="147"/>
      <c r="E8" s="147"/>
      <c r="F8" s="147"/>
      <c r="G8" s="147"/>
      <c r="H8" s="137"/>
      <c r="I8" s="137"/>
      <c r="J8" s="138"/>
      <c r="K8" s="138"/>
      <c r="L8" s="140"/>
      <c r="M8" s="15"/>
    </row>
    <row r="9" spans="1:18" x14ac:dyDescent="0.2">
      <c r="A9" s="8"/>
      <c r="B9" s="132" t="s">
        <v>26</v>
      </c>
      <c r="C9" s="153"/>
      <c r="D9" s="154"/>
      <c r="E9" s="154"/>
      <c r="F9" s="154"/>
      <c r="G9" s="154"/>
      <c r="H9" s="137"/>
      <c r="I9" s="137"/>
      <c r="J9" s="139" t="s">
        <v>0</v>
      </c>
      <c r="K9" s="138"/>
      <c r="L9" s="131">
        <v>1.6666666666666667</v>
      </c>
      <c r="M9" s="15"/>
    </row>
    <row r="10" spans="1:18" x14ac:dyDescent="0.2">
      <c r="A10" s="8"/>
      <c r="B10" s="133"/>
      <c r="C10" s="134"/>
      <c r="D10" s="134"/>
      <c r="E10" s="134"/>
      <c r="F10" s="134"/>
      <c r="G10" s="134"/>
      <c r="H10" s="134"/>
      <c r="I10" s="135"/>
      <c r="J10" s="135"/>
      <c r="K10" s="135"/>
      <c r="L10" s="136"/>
      <c r="M10" s="15"/>
    </row>
    <row r="11" spans="1:18" ht="8.1" customHeight="1" thickBot="1" x14ac:dyDescent="0.25">
      <c r="A11" s="8"/>
      <c r="B11" s="113"/>
      <c r="C11" s="113"/>
      <c r="D11" s="113"/>
      <c r="E11" s="114"/>
      <c r="F11" s="114"/>
      <c r="G11" s="114"/>
      <c r="H11" s="114"/>
      <c r="I11" s="114"/>
      <c r="J11" s="113"/>
      <c r="K11" s="113"/>
      <c r="L11" s="113"/>
      <c r="M11" s="15"/>
    </row>
    <row r="12" spans="1:18" ht="15.75" thickBot="1" x14ac:dyDescent="0.25">
      <c r="A12" s="8"/>
      <c r="B12" s="16" t="s">
        <v>1</v>
      </c>
      <c r="C12" s="17" t="s">
        <v>2</v>
      </c>
      <c r="D12" s="17"/>
      <c r="E12" s="18" t="s">
        <v>3</v>
      </c>
      <c r="F12" s="19"/>
      <c r="G12" s="19"/>
      <c r="H12" s="19"/>
      <c r="I12" s="20"/>
      <c r="J12" s="21"/>
      <c r="K12" s="22" t="s">
        <v>4</v>
      </c>
      <c r="L12" s="22" t="s">
        <v>5</v>
      </c>
      <c r="M12" s="10"/>
    </row>
    <row r="13" spans="1:18" ht="151.5" thickBot="1" x14ac:dyDescent="0.25">
      <c r="A13" s="8"/>
      <c r="B13" s="23"/>
      <c r="C13" s="128" t="s">
        <v>6</v>
      </c>
      <c r="D13" s="128" t="s">
        <v>7</v>
      </c>
      <c r="E13" s="24" t="s">
        <v>35</v>
      </c>
      <c r="F13" s="25" t="s">
        <v>8</v>
      </c>
      <c r="G13" s="25" t="s">
        <v>9</v>
      </c>
      <c r="H13" s="25" t="s">
        <v>10</v>
      </c>
      <c r="I13" s="26" t="s">
        <v>16</v>
      </c>
      <c r="J13" s="19" t="s">
        <v>11</v>
      </c>
      <c r="K13" s="27"/>
      <c r="L13" s="27"/>
      <c r="M13" s="10"/>
      <c r="R13" s="66"/>
    </row>
    <row r="14" spans="1:18" x14ac:dyDescent="0.2">
      <c r="A14" s="8"/>
      <c r="B14" s="148">
        <v>42736</v>
      </c>
      <c r="C14" s="28"/>
      <c r="D14" s="28"/>
      <c r="E14" s="29"/>
      <c r="F14" s="31"/>
      <c r="G14" s="31"/>
      <c r="H14" s="31"/>
      <c r="I14" s="31"/>
      <c r="J14" s="32"/>
      <c r="K14" s="33">
        <f>IF($K$3=" 1,77083333333333",IF(F14="x",$C$2,IF(G14="x",$C$2,IF(H14="x",$C$2,IF(I14="x",$C$2,IF(I14="x",$C$2,D14-C14-E14))))),IF(F14="x",$C$3,IF(G14="x",$C$3,IF(H14="x",$C$3,IF(I14="x",$C$3,D14-C14-E14)))))</f>
        <v>0</v>
      </c>
      <c r="L14" s="34"/>
      <c r="M14" s="10"/>
    </row>
    <row r="15" spans="1:18" x14ac:dyDescent="0.2">
      <c r="A15" s="8"/>
      <c r="B15" s="35">
        <f t="shared" ref="B15:B20" si="0">B14+1</f>
        <v>42737</v>
      </c>
      <c r="C15" s="28"/>
      <c r="D15" s="28"/>
      <c r="E15" s="29"/>
      <c r="F15" s="31"/>
      <c r="G15" s="31"/>
      <c r="H15" s="31"/>
      <c r="I15" s="31"/>
      <c r="J15" s="32"/>
      <c r="K15" s="33">
        <f>IF($K$3=" 1,77083333333333",IF(F15="x",$D$2,IF(G15="x",$D$2,IF(H15="x",$D$2,IF(I15="x",$D$2,IF(I15="x",$D$2,D15-C15-E15))))),IF(F15="x",$D$3,IF(G15="x",$D$3,IF(H15="x",$D$3,IF(I15="x",$D$3,D15-C15-E15)))))</f>
        <v>0</v>
      </c>
      <c r="L15" s="34"/>
      <c r="M15" s="36"/>
    </row>
    <row r="16" spans="1:18" x14ac:dyDescent="0.2">
      <c r="A16" s="8"/>
      <c r="B16" s="35">
        <f t="shared" si="0"/>
        <v>42738</v>
      </c>
      <c r="C16" s="28"/>
      <c r="D16" s="28"/>
      <c r="E16" s="29"/>
      <c r="F16" s="31"/>
      <c r="G16" s="31"/>
      <c r="H16" s="31"/>
      <c r="I16" s="31"/>
      <c r="J16" s="32"/>
      <c r="K16" s="33">
        <f>IF($K$3=" 1,77083333333333",IF(F16="x",$E$2,IF(G16="x",$E$2,IF(H16="x",$E$2,IF(I16="x",$E$2,IF(I16="x",$E$2,D16-C16-E16))))),IF(F16="x",$E$3,IF(G16="x",$E$3,IF(H16="x",$E$3,IF(I16="x",$E$3,D16-C16-E16)))))</f>
        <v>0</v>
      </c>
      <c r="L16" s="34"/>
      <c r="M16" s="10"/>
    </row>
    <row r="17" spans="1:13" x14ac:dyDescent="0.2">
      <c r="A17" s="8"/>
      <c r="B17" s="35">
        <f t="shared" si="0"/>
        <v>42739</v>
      </c>
      <c r="C17" s="28"/>
      <c r="D17" s="28"/>
      <c r="E17" s="29"/>
      <c r="F17" s="31"/>
      <c r="G17" s="31"/>
      <c r="H17" s="31"/>
      <c r="I17" s="31"/>
      <c r="J17" s="32"/>
      <c r="K17" s="33">
        <f>IF($K$3=" 1,77083333333333",IF(F17="x",$F$2,IF(G17="x",$F$2,IF(H17="x",$F$2,IF(I17="x",$F$2,IF(I17="x",$F$2,D17-C17-E17))))),IF(F17="x",$F$3,IF(G17="x",$F$3,IF(H17="x",$F$3,IF(I17="x",$F$3,D17-C17-E17)))))</f>
        <v>0</v>
      </c>
      <c r="L17" s="34"/>
      <c r="M17" s="10"/>
    </row>
    <row r="18" spans="1:13" x14ac:dyDescent="0.2">
      <c r="A18" s="8"/>
      <c r="B18" s="35">
        <f t="shared" si="0"/>
        <v>42740</v>
      </c>
      <c r="C18" s="117"/>
      <c r="D18" s="117"/>
      <c r="E18" s="118"/>
      <c r="F18" s="116"/>
      <c r="G18" s="116"/>
      <c r="H18" s="116"/>
      <c r="I18" s="116"/>
      <c r="J18" s="119"/>
      <c r="K18" s="33">
        <f t="shared" ref="K18:K19" si="1">IF($K$3=" 1,77083333333333",IF(F18="x",$F$2,IF(G18="x",$F$2,IF(H18="x",$F$2,IF(I18="x",$F$2,IF(I18="x",$F$2,D18-C18-E18))))),IF(F18="x",$F$3,IF(G18="x",$F$3,IF(H18="x",$F$3,IF(I18="x",$F$3,D18-C18-E18)))))</f>
        <v>0</v>
      </c>
      <c r="L18" s="34"/>
      <c r="M18" s="10"/>
    </row>
    <row r="19" spans="1:13" x14ac:dyDescent="0.2">
      <c r="A19" s="8"/>
      <c r="B19" s="35">
        <f t="shared" si="0"/>
        <v>42741</v>
      </c>
      <c r="C19" s="117"/>
      <c r="D19" s="117"/>
      <c r="E19" s="118"/>
      <c r="F19" s="116"/>
      <c r="G19" s="116"/>
      <c r="H19" s="116"/>
      <c r="I19" s="116"/>
      <c r="J19" s="119"/>
      <c r="K19" s="33">
        <f t="shared" si="1"/>
        <v>0</v>
      </c>
      <c r="L19" s="34"/>
      <c r="M19" s="10"/>
    </row>
    <row r="20" spans="1:13" ht="15.75" thickBot="1" x14ac:dyDescent="0.25">
      <c r="A20" s="8"/>
      <c r="B20" s="35">
        <f t="shared" si="0"/>
        <v>42742</v>
      </c>
      <c r="C20" s="122"/>
      <c r="D20" s="122"/>
      <c r="E20" s="123"/>
      <c r="F20" s="124"/>
      <c r="G20" s="124"/>
      <c r="H20" s="124"/>
      <c r="I20" s="124"/>
      <c r="J20" s="125"/>
      <c r="K20" s="33">
        <f>IF($K$3=" 1,77083333333333",IF(F20="x",$H$2,IF(G20="x",$H$2,IF(H20="x",$H$2,IF(I20="x",$H$2,IF(I20="x",$H$2,D20-C20-E20))))),IF(F20="x",$H$3,IF(G20="x",$H$3,IF(H20="x",$H$3,IF(I20="x",$H$3,D20-C20-E20)))))</f>
        <v>0</v>
      </c>
      <c r="L20" s="42">
        <f>SUM(K14:K20)</f>
        <v>0</v>
      </c>
      <c r="M20" s="10"/>
    </row>
    <row r="21" spans="1:13" ht="3.95" customHeight="1" x14ac:dyDescent="0.2">
      <c r="A21" s="8"/>
      <c r="B21" s="43"/>
      <c r="C21" s="113"/>
      <c r="D21" s="113"/>
      <c r="E21" s="114"/>
      <c r="F21" s="114"/>
      <c r="G21" s="114"/>
      <c r="H21" s="114"/>
      <c r="I21" s="114"/>
      <c r="J21" s="113"/>
      <c r="K21" s="44"/>
      <c r="L21" s="44"/>
      <c r="M21" s="15"/>
    </row>
    <row r="22" spans="1:13" ht="3.95" customHeight="1" thickBot="1" x14ac:dyDescent="0.25">
      <c r="A22" s="8"/>
      <c r="B22" s="45"/>
      <c r="C22" s="46"/>
      <c r="D22" s="46"/>
      <c r="E22" s="47"/>
      <c r="F22" s="47"/>
      <c r="G22" s="47"/>
      <c r="H22" s="47"/>
      <c r="I22" s="47"/>
      <c r="J22" s="46"/>
      <c r="K22" s="48"/>
      <c r="L22" s="48"/>
      <c r="M22" s="15"/>
    </row>
    <row r="23" spans="1:13" x14ac:dyDescent="0.2">
      <c r="A23" s="8"/>
      <c r="B23" s="35">
        <f>B20+1</f>
        <v>42743</v>
      </c>
      <c r="C23" s="37"/>
      <c r="D23" s="37"/>
      <c r="E23" s="38"/>
      <c r="F23" s="39"/>
      <c r="G23" s="31"/>
      <c r="H23" s="39"/>
      <c r="I23" s="40"/>
      <c r="J23" s="41"/>
      <c r="K23" s="33">
        <f>IF($K$3=" 1,77083333333333",IF(F23="x",$C$2,IF(G23="x",$C$2,IF(H23="x",$C$2,IF(I23="x",$C$2,IF(I23="x",$C$2,D23-C23-E23))))),IF(F23="x",$C$3,IF(G23="x",$C$3,IF(H23="x",$C$3,IF(I23="x",$C$3,D23-C23-E23)))))</f>
        <v>0</v>
      </c>
      <c r="L23" s="34"/>
      <c r="M23" s="10"/>
    </row>
    <row r="24" spans="1:13" x14ac:dyDescent="0.2">
      <c r="A24" s="8"/>
      <c r="B24" s="35">
        <f t="shared" ref="B24:B29" si="2">B23+1</f>
        <v>42744</v>
      </c>
      <c r="C24" s="49"/>
      <c r="D24" s="49"/>
      <c r="E24" s="50"/>
      <c r="F24" s="51"/>
      <c r="G24" s="31"/>
      <c r="H24" s="51"/>
      <c r="I24" s="52"/>
      <c r="J24" s="53"/>
      <c r="K24" s="33">
        <f>IF($K$3=" 1,77083333333333",IF(F24="x",$D$2,IF(G24="x",$D$2,IF(H24="x",$D$2,IF(I24="x",$D$2,IF(I24="x",$D$2,D24-C24-E24))))),IF(F24="x",$D$3,IF(G24="x",$D$3,IF(H24="x",$D$3,IF(I24="x",$D$3,D24-C24-E24)))))</f>
        <v>0</v>
      </c>
      <c r="L24" s="34"/>
      <c r="M24" s="10"/>
    </row>
    <row r="25" spans="1:13" x14ac:dyDescent="0.2">
      <c r="A25" s="8"/>
      <c r="B25" s="35">
        <f t="shared" si="2"/>
        <v>42745</v>
      </c>
      <c r="C25" s="49"/>
      <c r="D25" s="49"/>
      <c r="E25" s="50"/>
      <c r="F25" s="51"/>
      <c r="G25" s="31"/>
      <c r="H25" s="51"/>
      <c r="I25" s="52"/>
      <c r="J25" s="53"/>
      <c r="K25" s="33">
        <f>IF($K$3=" 1,77083333333333",IF(F25="x",$E$2,IF(G25="x",$E$2,IF(H25="x",$E$2,IF(I25="x",$E$2,IF(I25="x",$E$2,D25-C25-E25))))),IF(F25="x",$E$3,IF(G25="x",$E$3,IF(H25="x",$E$3,IF(I25="x",$E$3,D25-C25-E25)))))</f>
        <v>0</v>
      </c>
      <c r="L25" s="34"/>
      <c r="M25" s="10"/>
    </row>
    <row r="26" spans="1:13" x14ac:dyDescent="0.2">
      <c r="A26" s="8"/>
      <c r="B26" s="35">
        <f t="shared" si="2"/>
        <v>42746</v>
      </c>
      <c r="C26" s="49"/>
      <c r="D26" s="49"/>
      <c r="E26" s="50"/>
      <c r="F26" s="51"/>
      <c r="G26" s="31"/>
      <c r="H26" s="51"/>
      <c r="I26" s="52"/>
      <c r="J26" s="53"/>
      <c r="K26" s="33">
        <f>IF($K$3=" 1,77083333333333",IF(F26="x",$F$2,IF(G26="x",$F$2,IF(H26="x",$F$2,IF(I26="x",$F$2,IF(I26="x",$F$2,D26-C26-E26))))),IF(F26="x",$F$3,IF(G26="x",$F$3,IF(H26="x",$F$3,IF(I26="x",$F$3,D26-C26-E26)))))</f>
        <v>0</v>
      </c>
      <c r="L26" s="34"/>
      <c r="M26" s="10"/>
    </row>
    <row r="27" spans="1:13" x14ac:dyDescent="0.2">
      <c r="A27" s="8"/>
      <c r="B27" s="35">
        <f t="shared" si="2"/>
        <v>42747</v>
      </c>
      <c r="C27" s="49"/>
      <c r="D27" s="49"/>
      <c r="E27" s="50"/>
      <c r="F27" s="51"/>
      <c r="G27" s="116"/>
      <c r="H27" s="51"/>
      <c r="I27" s="52"/>
      <c r="J27" s="53"/>
      <c r="K27" s="33">
        <f t="shared" ref="K27:K28" si="3">IF($K$3=" 1,77083333333333",IF(F27="x",$F$2,IF(G27="x",$F$2,IF(H27="x",$F$2,IF(I27="x",$F$2,IF(I27="x",$F$2,D27-C27-E27))))),IF(F27="x",$F$3,IF(G27="x",$F$3,IF(H27="x",$F$3,IF(I27="x",$F$3,D27-C27-E27)))))</f>
        <v>0</v>
      </c>
      <c r="L27" s="34"/>
      <c r="M27" s="10"/>
    </row>
    <row r="28" spans="1:13" x14ac:dyDescent="0.2">
      <c r="A28" s="8"/>
      <c r="B28" s="35">
        <f t="shared" si="2"/>
        <v>42748</v>
      </c>
      <c r="C28" s="49"/>
      <c r="D28" s="49"/>
      <c r="E28" s="50"/>
      <c r="F28" s="51"/>
      <c r="G28" s="116"/>
      <c r="H28" s="51"/>
      <c r="I28" s="52"/>
      <c r="J28" s="53"/>
      <c r="K28" s="33">
        <f t="shared" si="3"/>
        <v>0</v>
      </c>
      <c r="L28" s="34"/>
      <c r="M28" s="10"/>
    </row>
    <row r="29" spans="1:13" ht="15.75" thickBot="1" x14ac:dyDescent="0.25">
      <c r="A29" s="8"/>
      <c r="B29" s="35">
        <f t="shared" si="2"/>
        <v>42749</v>
      </c>
      <c r="C29" s="49"/>
      <c r="D29" s="49"/>
      <c r="E29" s="50"/>
      <c r="F29" s="51"/>
      <c r="G29" s="40"/>
      <c r="H29" s="51"/>
      <c r="I29" s="52"/>
      <c r="J29" s="53"/>
      <c r="K29" s="33">
        <f>IF($K$3=" 1,77083333333333",IF(F29="x",$H$2,IF(G29="x",$H$2,IF(H29="x",$H$2,IF(I29="x",$H$2,IF(I29="x",$H$2,D29-C29-E29))))),IF(F29="x",$H$3,IF(G29="x",$H$3,IF(H29="x",$H$3,IF(I29="x",$H$3,D29-C29-E29)))))</f>
        <v>0</v>
      </c>
      <c r="L29" s="42">
        <f>SUM(K23:K29)</f>
        <v>0</v>
      </c>
      <c r="M29" s="10"/>
    </row>
    <row r="30" spans="1:13" ht="3.95" customHeight="1" x14ac:dyDescent="0.2">
      <c r="A30" s="8"/>
      <c r="B30" s="43"/>
      <c r="C30" s="13"/>
      <c r="D30" s="13"/>
      <c r="E30" s="14"/>
      <c r="F30" s="14"/>
      <c r="G30" s="14"/>
      <c r="H30" s="14"/>
      <c r="I30" s="14"/>
      <c r="J30" s="13"/>
      <c r="K30" s="44"/>
      <c r="L30" s="44"/>
      <c r="M30" s="15"/>
    </row>
    <row r="31" spans="1:13" ht="3.95" customHeight="1" thickBot="1" x14ac:dyDescent="0.25">
      <c r="A31" s="8"/>
      <c r="B31" s="45"/>
      <c r="C31" s="46"/>
      <c r="D31" s="46"/>
      <c r="E31" s="47"/>
      <c r="F31" s="47"/>
      <c r="G31" s="47"/>
      <c r="H31" s="47"/>
      <c r="I31" s="47"/>
      <c r="J31" s="46"/>
      <c r="K31" s="48"/>
      <c r="L31" s="48"/>
      <c r="M31" s="15"/>
    </row>
    <row r="32" spans="1:13" x14ac:dyDescent="0.2">
      <c r="A32" s="8"/>
      <c r="B32" s="126">
        <f>B29+1</f>
        <v>42750</v>
      </c>
      <c r="C32" s="28"/>
      <c r="D32" s="28"/>
      <c r="E32" s="29"/>
      <c r="F32" s="30"/>
      <c r="G32" s="30"/>
      <c r="H32" s="31"/>
      <c r="I32" s="31"/>
      <c r="J32" s="32"/>
      <c r="K32" s="33">
        <f>IF($K$3=" 1,77083333333333",IF(F32="x",$C$2,IF(G32="x",$C$2,IF(H32="x",$C$2,IF(I32="x",$C$2,IF(I32="x",$C$2,D32-C32-E32))))),IF(F32="x",$C$3,IF(G32="x",$C$3,IF(H32="x",$C$3,IF(I32="x",$C$3,D32-C32-E32)))))</f>
        <v>0</v>
      </c>
      <c r="L32" s="34"/>
      <c r="M32" s="10"/>
    </row>
    <row r="33" spans="1:13" x14ac:dyDescent="0.2">
      <c r="A33" s="8"/>
      <c r="B33" s="35">
        <f t="shared" ref="B33:B38" si="4">B32+1</f>
        <v>42751</v>
      </c>
      <c r="C33" s="28"/>
      <c r="D33" s="28"/>
      <c r="E33" s="29"/>
      <c r="F33" s="30"/>
      <c r="G33" s="30"/>
      <c r="H33" s="31"/>
      <c r="I33" s="31"/>
      <c r="J33" s="32"/>
      <c r="K33" s="33">
        <f>IF($K$3=" 1,77083333333333",IF(F33="x",$D$2,IF(G33="x",$D$2,IF(H33="x",$D$2,IF(I33="x",$D$2,IF(I33="x",$D$2,D33-C33-E33))))),IF(F33="x",$D$3,IF(G33="x",$D$3,IF(H33="x",$D$3,IF(I33="x",$D$3,D33-C33-E33)))))</f>
        <v>0</v>
      </c>
      <c r="L33" s="34"/>
      <c r="M33" s="10"/>
    </row>
    <row r="34" spans="1:13" x14ac:dyDescent="0.2">
      <c r="A34" s="8"/>
      <c r="B34" s="35">
        <f t="shared" si="4"/>
        <v>42752</v>
      </c>
      <c r="C34" s="28"/>
      <c r="D34" s="28"/>
      <c r="E34" s="29"/>
      <c r="F34" s="30"/>
      <c r="G34" s="30"/>
      <c r="H34" s="31"/>
      <c r="I34" s="31"/>
      <c r="J34" s="32"/>
      <c r="K34" s="33">
        <f>IF($K$3=" 1,77083333333333",IF(F34="x",$E$2,IF(G34="x",$E$2,IF(H34="x",$E$2,IF(I34="x",$E$2,IF(I34="x",$E$2,D34-C34-E34))))),IF(F34="x",$E$3,IF(G34="x",$E$3,IF(H34="x",$E$3,IF(I34="x",$E$3,D34-C34-E34)))))</f>
        <v>0</v>
      </c>
      <c r="L34" s="34"/>
      <c r="M34" s="10"/>
    </row>
    <row r="35" spans="1:13" x14ac:dyDescent="0.2">
      <c r="A35" s="8"/>
      <c r="B35" s="35">
        <f t="shared" si="4"/>
        <v>42753</v>
      </c>
      <c r="C35" s="28"/>
      <c r="D35" s="28"/>
      <c r="E35" s="29"/>
      <c r="F35" s="30"/>
      <c r="G35" s="30"/>
      <c r="H35" s="31"/>
      <c r="I35" s="31"/>
      <c r="J35" s="32"/>
      <c r="K35" s="33">
        <f>IF($K$3=" 1,77083333333333",IF(F35="x",$F$2,IF(G35="x",$F$2,IF(H35="x",$F$2,IF(I35="x",$F$2,IF(I35="x",$F$2,D35-C35-E35))))),IF(F35="x",$F$3,IF(G35="x",$F$3,IF(H35="x",$F$3,IF(I35="x",$F$3,D35-C35-E35)))))</f>
        <v>0</v>
      </c>
      <c r="L35" s="34"/>
      <c r="M35" s="10"/>
    </row>
    <row r="36" spans="1:13" x14ac:dyDescent="0.2">
      <c r="A36" s="8"/>
      <c r="B36" s="35">
        <f t="shared" si="4"/>
        <v>42754</v>
      </c>
      <c r="C36" s="117"/>
      <c r="D36" s="117"/>
      <c r="E36" s="118"/>
      <c r="F36" s="116"/>
      <c r="G36" s="116"/>
      <c r="H36" s="116"/>
      <c r="I36" s="116"/>
      <c r="J36" s="119"/>
      <c r="K36" s="33">
        <f t="shared" ref="K36:K37" si="5">IF($K$3=" 1,77083333333333",IF(F36="x",$F$2,IF(G36="x",$F$2,IF(H36="x",$F$2,IF(I36="x",$F$2,IF(I36="x",$F$2,D36-C36-E36))))),IF(F36="x",$F$3,IF(G36="x",$F$3,IF(H36="x",$F$3,IF(I36="x",$F$3,D36-C36-E36)))))</f>
        <v>0</v>
      </c>
      <c r="L36" s="34"/>
      <c r="M36" s="10"/>
    </row>
    <row r="37" spans="1:13" x14ac:dyDescent="0.2">
      <c r="A37" s="8"/>
      <c r="B37" s="127">
        <f t="shared" si="4"/>
        <v>42755</v>
      </c>
      <c r="C37" s="117"/>
      <c r="D37" s="117"/>
      <c r="E37" s="118"/>
      <c r="F37" s="116"/>
      <c r="G37" s="116"/>
      <c r="H37" s="116"/>
      <c r="I37" s="116"/>
      <c r="J37" s="119"/>
      <c r="K37" s="33">
        <f t="shared" si="5"/>
        <v>0</v>
      </c>
      <c r="L37" s="34"/>
      <c r="M37" s="10"/>
    </row>
    <row r="38" spans="1:13" ht="15.75" thickBot="1" x14ac:dyDescent="0.25">
      <c r="A38" s="8"/>
      <c r="B38" s="35">
        <f t="shared" si="4"/>
        <v>42756</v>
      </c>
      <c r="C38" s="117"/>
      <c r="D38" s="117"/>
      <c r="E38" s="118"/>
      <c r="F38" s="116"/>
      <c r="G38" s="116"/>
      <c r="H38" s="116"/>
      <c r="I38" s="116"/>
      <c r="J38" s="119"/>
      <c r="K38" s="33">
        <f>IF($K$3=" 1,77083333333333",IF(F38="x",$H$2,IF(G38="x",$H$2,IF(H38="x",$H$2,IF(I38="x",$H$2,IF(I38="x",$H$2,D38-C38-E38))))),IF(F38="x",$H$3,IF(G38="x",$H$3,IF(H38="x",$H$3,IF(I38="x",$H$3,D38-C38-E38)))))</f>
        <v>0</v>
      </c>
      <c r="L38" s="42">
        <f>SUM(K32:K38)</f>
        <v>0</v>
      </c>
      <c r="M38" s="10"/>
    </row>
    <row r="39" spans="1:13" ht="3.95" customHeight="1" x14ac:dyDescent="0.2">
      <c r="A39" s="8"/>
      <c r="B39" s="43"/>
      <c r="C39" s="113"/>
      <c r="D39" s="113"/>
      <c r="E39" s="114"/>
      <c r="F39" s="114"/>
      <c r="G39" s="114"/>
      <c r="H39" s="114"/>
      <c r="I39" s="114"/>
      <c r="J39" s="113"/>
      <c r="K39" s="44"/>
      <c r="L39" s="44"/>
      <c r="M39" s="15"/>
    </row>
    <row r="40" spans="1:13" ht="3.95" customHeight="1" thickBot="1" x14ac:dyDescent="0.25">
      <c r="A40" s="8"/>
      <c r="B40" s="45"/>
      <c r="C40" s="46"/>
      <c r="D40" s="46"/>
      <c r="E40" s="47"/>
      <c r="F40" s="47"/>
      <c r="G40" s="47"/>
      <c r="H40" s="47"/>
      <c r="I40" s="47"/>
      <c r="J40" s="46"/>
      <c r="K40" s="48"/>
      <c r="L40" s="48"/>
      <c r="M40" s="15"/>
    </row>
    <row r="41" spans="1:13" x14ac:dyDescent="0.2">
      <c r="A41" s="8"/>
      <c r="B41" s="35">
        <f>B38+1</f>
        <v>42757</v>
      </c>
      <c r="C41" s="28"/>
      <c r="D41" s="28"/>
      <c r="E41" s="29"/>
      <c r="F41" s="30"/>
      <c r="G41" s="30"/>
      <c r="H41" s="30"/>
      <c r="I41" s="31"/>
      <c r="J41" s="32"/>
      <c r="K41" s="33">
        <f>IF($K$3=" 1,77083333333333",IF(F41="x",$C$2,IF(G41="x",$C$2,IF(H41="x",$C$2,IF(I41="x",$C$2,IF(I41="x",$C$2,D41-C41-E41))))),IF(F41="x",$C$3,IF(G41="x",$C$3,IF(H41="x",$C$3,IF(I41="x",$C$3,D41-C41-E41)))))</f>
        <v>0</v>
      </c>
      <c r="L41" s="34"/>
      <c r="M41" s="10"/>
    </row>
    <row r="42" spans="1:13" x14ac:dyDescent="0.2">
      <c r="A42" s="8"/>
      <c r="B42" s="35">
        <f t="shared" ref="B42:B47" si="6">B41+1</f>
        <v>42758</v>
      </c>
      <c r="C42" s="28"/>
      <c r="D42" s="28"/>
      <c r="E42" s="29"/>
      <c r="F42" s="30"/>
      <c r="G42" s="30"/>
      <c r="H42" s="30"/>
      <c r="I42" s="31"/>
      <c r="J42" s="32"/>
      <c r="K42" s="33">
        <f>IF($K$3=" 1,77083333333333",IF(F42="x",$D$2,IF(G42="x",$D$2,IF(H42="x",$D$2,IF(I42="x",$D$2,IF(I42="x",$D$2,D42-C42-E42))))),IF(F42="x",$D$3,IF(G42="x",$D$3,IF(H42="x",$D$3,IF(I42="x",$D$3,D42-C42-E42)))))</f>
        <v>0</v>
      </c>
      <c r="L42" s="34"/>
      <c r="M42" s="10"/>
    </row>
    <row r="43" spans="1:13" x14ac:dyDescent="0.2">
      <c r="A43" s="8"/>
      <c r="B43" s="35">
        <f t="shared" si="6"/>
        <v>42759</v>
      </c>
      <c r="C43" s="28"/>
      <c r="D43" s="28"/>
      <c r="E43" s="29"/>
      <c r="F43" s="30"/>
      <c r="G43" s="30"/>
      <c r="H43" s="30"/>
      <c r="I43" s="31"/>
      <c r="J43" s="32"/>
      <c r="K43" s="33">
        <f>IF($K$3=" 1,77083333333333",IF(F43="x",$E$2,IF(G43="x",$E$2,IF(H43="x",$E$2,IF(I43="x",$E$2,IF(I43="x",$E$2,D43-C43-E43))))),IF(F43="x",$E$3,IF(G43="x",$E$3,IF(H43="x",$E$3,IF(I43="x",$E$3,D43-C43-E43)))))</f>
        <v>0</v>
      </c>
      <c r="L43" s="34"/>
      <c r="M43" s="10"/>
    </row>
    <row r="44" spans="1:13" x14ac:dyDescent="0.2">
      <c r="A44" s="8"/>
      <c r="B44" s="35">
        <f t="shared" si="6"/>
        <v>42760</v>
      </c>
      <c r="C44" s="28"/>
      <c r="D44" s="28"/>
      <c r="E44" s="29"/>
      <c r="F44" s="30"/>
      <c r="G44" s="30"/>
      <c r="H44" s="30"/>
      <c r="I44" s="31"/>
      <c r="J44" s="32"/>
      <c r="K44" s="33">
        <f>IF($K$3=" 1,77083333333333",IF(F44="x",$F$2,IF(G44="x",$F$2,IF(H44="x",$F$2,IF(I44="x",$F$2,IF(I44="x",$F$2,D44-C44-E44))))),IF(F44="x",$F$3,IF(G44="x",$F$3,IF(H44="x",$F$3,IF(I44="x",$F$3,D44-C44-E44)))))</f>
        <v>0</v>
      </c>
      <c r="L44" s="34"/>
      <c r="M44" s="10"/>
    </row>
    <row r="45" spans="1:13" x14ac:dyDescent="0.2">
      <c r="A45" s="8"/>
      <c r="B45" s="35">
        <f t="shared" si="6"/>
        <v>42761</v>
      </c>
      <c r="C45" s="117"/>
      <c r="D45" s="117"/>
      <c r="E45" s="118"/>
      <c r="F45" s="116"/>
      <c r="G45" s="116"/>
      <c r="H45" s="116"/>
      <c r="I45" s="116"/>
      <c r="J45" s="119"/>
      <c r="K45" s="33">
        <f t="shared" ref="K45:K46" si="7">IF($K$3=" 1,77083333333333",IF(F45="x",$F$2,IF(G45="x",$F$2,IF(H45="x",$F$2,IF(I45="x",$F$2,IF(I45="x",$F$2,D45-C45-E45))))),IF(F45="x",$F$3,IF(G45="x",$F$3,IF(H45="x",$F$3,IF(I45="x",$F$3,D45-C45-E45)))))</f>
        <v>0</v>
      </c>
      <c r="L45" s="34"/>
      <c r="M45" s="10"/>
    </row>
    <row r="46" spans="1:13" x14ac:dyDescent="0.2">
      <c r="A46" s="8"/>
      <c r="B46" s="35">
        <f t="shared" si="6"/>
        <v>42762</v>
      </c>
      <c r="C46" s="117"/>
      <c r="D46" s="117"/>
      <c r="E46" s="118"/>
      <c r="F46" s="116"/>
      <c r="G46" s="116"/>
      <c r="H46" s="116"/>
      <c r="I46" s="116"/>
      <c r="J46" s="119"/>
      <c r="K46" s="33">
        <f t="shared" si="7"/>
        <v>0</v>
      </c>
      <c r="L46" s="34"/>
      <c r="M46" s="10"/>
    </row>
    <row r="47" spans="1:13" ht="15.75" thickBot="1" x14ac:dyDescent="0.25">
      <c r="A47" s="8"/>
      <c r="B47" s="35">
        <f t="shared" si="6"/>
        <v>42763</v>
      </c>
      <c r="C47" s="122"/>
      <c r="D47" s="122"/>
      <c r="E47" s="123"/>
      <c r="F47" s="124"/>
      <c r="G47" s="124"/>
      <c r="H47" s="124"/>
      <c r="I47" s="124"/>
      <c r="J47" s="125"/>
      <c r="K47" s="33">
        <f>IF($K$3=" 1,77083333333333",IF(F47="x",$H$2,IF(G47="x",$H$2,IF(H47="x",$H$2,IF(I47="x",$H$2,IF(I47="x",$H$2,D47-C47-E47))))),IF(F47="x",$H$3,IF(G47="x",$H$3,IF(H47="x",$H$3,IF(I47="x",$H$3,D47-C47-E47)))))</f>
        <v>0</v>
      </c>
      <c r="L47" s="42">
        <f>SUM(K41:K47)</f>
        <v>0</v>
      </c>
      <c r="M47" s="10"/>
    </row>
    <row r="48" spans="1:13" ht="3.95" customHeight="1" x14ac:dyDescent="0.2">
      <c r="A48" s="8"/>
      <c r="B48" s="43"/>
      <c r="C48" s="113"/>
      <c r="D48" s="113"/>
      <c r="E48" s="114"/>
      <c r="F48" s="114"/>
      <c r="G48" s="114"/>
      <c r="H48" s="114"/>
      <c r="I48" s="114"/>
      <c r="J48" s="113"/>
      <c r="K48" s="44"/>
      <c r="L48" s="44"/>
      <c r="M48" s="15"/>
    </row>
    <row r="49" spans="1:15" ht="3.95" customHeight="1" thickBot="1" x14ac:dyDescent="0.25">
      <c r="A49" s="8"/>
      <c r="B49" s="45"/>
      <c r="C49" s="46"/>
      <c r="D49" s="46"/>
      <c r="E49" s="47"/>
      <c r="F49" s="47"/>
      <c r="G49" s="47"/>
      <c r="H49" s="47"/>
      <c r="I49" s="47"/>
      <c r="J49" s="46"/>
      <c r="K49" s="48"/>
      <c r="L49" s="48"/>
      <c r="M49" s="15"/>
    </row>
    <row r="50" spans="1:15" x14ac:dyDescent="0.2">
      <c r="A50" s="8"/>
      <c r="B50" s="35">
        <f>B47+1</f>
        <v>42764</v>
      </c>
      <c r="C50" s="28"/>
      <c r="D50" s="28"/>
      <c r="E50" s="29"/>
      <c r="F50" s="30"/>
      <c r="G50" s="30"/>
      <c r="H50" s="30"/>
      <c r="I50" s="31"/>
      <c r="J50" s="32"/>
      <c r="K50" s="33">
        <f>IF($K$3=" 1,77083333333333",IF(F50="x",$C$2,IF(G50="x",$C$2,IF(H50="x",$C$2,IF(I50="x",$C$2,IF(I50="x",$C$2,D50-C50-E50))))),IF(F50="x",$C$3,IF(G50="x",$C$3,IF(H50="x",$C$3,IF(I50="x",$C$3,D50-C50-E50)))))</f>
        <v>0</v>
      </c>
      <c r="L50" s="34"/>
      <c r="M50" s="10"/>
    </row>
    <row r="51" spans="1:15" x14ac:dyDescent="0.2">
      <c r="A51" s="8"/>
      <c r="B51" s="35">
        <f t="shared" ref="B51:B56" si="8">B50+1</f>
        <v>42765</v>
      </c>
      <c r="C51" s="28"/>
      <c r="D51" s="28"/>
      <c r="E51" s="29"/>
      <c r="F51" s="30"/>
      <c r="G51" s="30"/>
      <c r="H51" s="30"/>
      <c r="I51" s="31"/>
      <c r="J51" s="32"/>
      <c r="K51" s="33">
        <f>IF($K$3=" 1,77083333333333",IF(F51="x",$D$2,IF(G51="x",$D$2,IF(H51="x",$D$2,IF(I51="x",$D$2,IF(I51="x",$D$2,D51-C51-E51))))),IF(F51="x",$D$3,IF(G51="x",$D$3,IF(H51="x",$D$3,IF(I51="x",$D$3,D51-C51-E51)))))</f>
        <v>0</v>
      </c>
      <c r="L51" s="34"/>
      <c r="M51" s="10"/>
    </row>
    <row r="52" spans="1:15" x14ac:dyDescent="0.2">
      <c r="A52" s="8"/>
      <c r="B52" s="35">
        <f t="shared" si="8"/>
        <v>42766</v>
      </c>
      <c r="C52" s="28"/>
      <c r="D52" s="28"/>
      <c r="E52" s="29"/>
      <c r="F52" s="30"/>
      <c r="G52" s="30"/>
      <c r="H52" s="30"/>
      <c r="I52" s="31"/>
      <c r="J52" s="32"/>
      <c r="K52" s="33">
        <f>IF($K$3=" 1,77083333333333",IF(F52="x",$E$2,IF(G52="x",$E$2,IF(H52="x",$E$2,IF(I52="x",$E$2,IF(I52="x",$E$2,D52-C52-E52))))),IF(F52="x",$E$3,IF(G52="x",$E$3,IF(H52="x",$E$3,IF(I52="x",$E$3,D52-C52-E52)))))</f>
        <v>0</v>
      </c>
      <c r="L52" s="34"/>
      <c r="M52" s="10"/>
    </row>
    <row r="53" spans="1:15" x14ac:dyDescent="0.2">
      <c r="A53" s="8"/>
      <c r="B53" s="35">
        <f t="shared" si="8"/>
        <v>42767</v>
      </c>
      <c r="C53" s="28"/>
      <c r="D53" s="28"/>
      <c r="E53" s="29"/>
      <c r="F53" s="30"/>
      <c r="G53" s="30"/>
      <c r="H53" s="30"/>
      <c r="I53" s="31"/>
      <c r="J53" s="32"/>
      <c r="K53" s="33">
        <f>IF($K$3=" 1,77083333333333",IF(F53="x",$F$2,IF(G53="x",$F$2,IF(H53="x",$F$2,IF(I53="x",$F$2,IF(I53="x",$F$2,D53-C53-E53))))),IF(F53="x",$F$3,IF(G53="x",$F$3,IF(H53="x",$F$3,IF(I53="x",$F$3,D53-C53-E53)))))</f>
        <v>0</v>
      </c>
      <c r="L53" s="34"/>
      <c r="M53" s="10"/>
    </row>
    <row r="54" spans="1:15" x14ac:dyDescent="0.2">
      <c r="A54" s="8"/>
      <c r="B54" s="35">
        <f t="shared" si="8"/>
        <v>42768</v>
      </c>
      <c r="C54" s="117"/>
      <c r="D54" s="117"/>
      <c r="E54" s="118"/>
      <c r="F54" s="116"/>
      <c r="G54" s="116"/>
      <c r="H54" s="116"/>
      <c r="I54" s="116"/>
      <c r="J54" s="119"/>
      <c r="K54" s="33">
        <f t="shared" ref="K54:K55" si="9">IF($K$3=" 1,77083333333333",IF(F54="x",$F$2,IF(G54="x",$F$2,IF(H54="x",$F$2,IF(I54="x",$F$2,IF(I54="x",$F$2,D54-C54-E54))))),IF(F54="x",$F$3,IF(G54="x",$F$3,IF(H54="x",$F$3,IF(I54="x",$F$3,D54-C54-E54)))))</f>
        <v>0</v>
      </c>
      <c r="L54" s="34"/>
      <c r="M54" s="10"/>
      <c r="O54" s="129">
        <f>IF(K68="-",L68*-1,L68)</f>
        <v>-8.3333333333333339</v>
      </c>
    </row>
    <row r="55" spans="1:15" x14ac:dyDescent="0.2">
      <c r="A55" s="8"/>
      <c r="B55" s="35">
        <f t="shared" si="8"/>
        <v>42769</v>
      </c>
      <c r="C55" s="117"/>
      <c r="D55" s="117"/>
      <c r="E55" s="118"/>
      <c r="F55" s="116"/>
      <c r="G55" s="116"/>
      <c r="H55" s="116"/>
      <c r="I55" s="116"/>
      <c r="J55" s="119"/>
      <c r="K55" s="33">
        <f t="shared" si="9"/>
        <v>0</v>
      </c>
      <c r="L55" s="34"/>
      <c r="M55" s="10"/>
    </row>
    <row r="56" spans="1:15" ht="15.75" thickBot="1" x14ac:dyDescent="0.25">
      <c r="A56" s="8"/>
      <c r="B56" s="35">
        <f t="shared" si="8"/>
        <v>42770</v>
      </c>
      <c r="C56" s="122"/>
      <c r="D56" s="122"/>
      <c r="E56" s="123"/>
      <c r="F56" s="124"/>
      <c r="G56" s="124"/>
      <c r="H56" s="124"/>
      <c r="I56" s="124"/>
      <c r="J56" s="125"/>
      <c r="K56" s="33">
        <f>IF($K$3=" 1,77083333333333",IF(F56="x",$H$2,IF(G56="x",$H$2,IF(H56="x",$H$2,IF(I56="x",$H$2,IF(I56="x",$H$2,D56-C56-E56))))),IF(F56="x",$H$3,IF(G56="x",$H$3,IF(H56="x",$H$3,IF(I56="x",$H$3,D56-C56-E56)))))</f>
        <v>0</v>
      </c>
      <c r="L56" s="42">
        <f>SUM(K50:K56)</f>
        <v>0</v>
      </c>
      <c r="M56" s="10"/>
    </row>
    <row r="57" spans="1:15" ht="3.95" customHeight="1" thickBot="1" x14ac:dyDescent="0.25">
      <c r="A57" s="8"/>
      <c r="B57" s="54"/>
      <c r="C57" s="46"/>
      <c r="D57" s="46"/>
      <c r="E57" s="47"/>
      <c r="F57" s="47"/>
      <c r="G57" s="47"/>
      <c r="H57" s="47"/>
      <c r="I57" s="47"/>
      <c r="J57" s="46"/>
      <c r="K57" s="55"/>
      <c r="L57" s="55"/>
      <c r="M57" s="15"/>
    </row>
    <row r="58" spans="1:15" ht="16.5" thickBot="1" x14ac:dyDescent="0.3">
      <c r="A58" s="8"/>
      <c r="B58" s="56" t="s">
        <v>12</v>
      </c>
      <c r="C58" s="57"/>
      <c r="D58" s="57"/>
      <c r="E58" s="58"/>
      <c r="F58" s="59">
        <f>COUNTIF(F14:F47,"x")</f>
        <v>0</v>
      </c>
      <c r="G58" s="59">
        <f>COUNTIF(G14:G47,"x")</f>
        <v>0</v>
      </c>
      <c r="H58" s="60"/>
      <c r="I58" s="61"/>
      <c r="J58" s="57"/>
      <c r="K58" s="57"/>
      <c r="L58" s="62">
        <f>SUM(L13:L56)</f>
        <v>0</v>
      </c>
      <c r="M58" s="10"/>
      <c r="O58" s="130"/>
    </row>
    <row r="59" spans="1:15" ht="8.1" customHeight="1" thickBot="1" x14ac:dyDescent="0.25">
      <c r="A59" s="8"/>
      <c r="B59" s="63"/>
      <c r="C59" s="46"/>
      <c r="D59" s="46"/>
      <c r="E59" s="47"/>
      <c r="F59" s="47"/>
      <c r="G59" s="47"/>
      <c r="H59" s="47"/>
      <c r="I59" s="47"/>
      <c r="J59" s="46"/>
      <c r="K59" s="48"/>
      <c r="L59" s="64"/>
      <c r="M59" s="15"/>
    </row>
    <row r="60" spans="1:15" ht="5.25" customHeight="1" x14ac:dyDescent="0.2">
      <c r="A60" s="8"/>
      <c r="B60" s="65"/>
      <c r="D60" s="66"/>
      <c r="E60" s="94"/>
      <c r="F60" s="9"/>
      <c r="G60" s="9"/>
      <c r="H60" s="9"/>
      <c r="I60" s="9"/>
      <c r="J60" s="67"/>
      <c r="K60" s="68"/>
      <c r="L60" s="68"/>
      <c r="M60" s="10"/>
    </row>
    <row r="61" spans="1:15" ht="14.1" customHeight="1" x14ac:dyDescent="0.25">
      <c r="A61" s="8"/>
      <c r="B61" s="121" t="s">
        <v>33</v>
      </c>
      <c r="C61" s="98"/>
      <c r="D61" s="106"/>
      <c r="E61" s="107" t="s">
        <v>13</v>
      </c>
      <c r="F61" s="108"/>
      <c r="G61" s="108"/>
      <c r="H61" s="108"/>
      <c r="I61" s="108"/>
      <c r="J61" s="106"/>
      <c r="K61" s="93"/>
      <c r="L61" s="141">
        <f>5*L9</f>
        <v>8.3333333333333339</v>
      </c>
      <c r="M61" s="15"/>
    </row>
    <row r="62" spans="1:15" ht="14.1" customHeight="1" thickBot="1" x14ac:dyDescent="0.25">
      <c r="A62" s="8"/>
      <c r="B62" s="65"/>
      <c r="D62" s="66"/>
      <c r="E62" s="70" t="s">
        <v>30</v>
      </c>
      <c r="F62" s="71"/>
      <c r="G62" s="71"/>
      <c r="H62" s="71"/>
      <c r="I62" s="71"/>
      <c r="J62" s="72"/>
      <c r="K62" s="93"/>
      <c r="L62" s="91"/>
      <c r="M62" s="88"/>
      <c r="O62" s="149"/>
    </row>
    <row r="63" spans="1:15" ht="6" customHeight="1" thickTop="1" x14ac:dyDescent="0.2">
      <c r="A63" s="8"/>
      <c r="B63" s="65"/>
      <c r="D63" s="66"/>
      <c r="E63" s="11"/>
      <c r="F63" s="9"/>
      <c r="G63" s="74"/>
      <c r="H63" s="74"/>
      <c r="I63" s="74"/>
      <c r="J63" s="66"/>
      <c r="K63" s="75"/>
      <c r="L63" s="76"/>
      <c r="M63" s="73"/>
      <c r="O63" s="149"/>
    </row>
    <row r="64" spans="1:15" ht="14.1" customHeight="1" thickBot="1" x14ac:dyDescent="0.25">
      <c r="A64" s="8"/>
      <c r="B64" s="109"/>
      <c r="C64" s="110"/>
      <c r="D64" s="106"/>
      <c r="E64" s="107" t="s">
        <v>32</v>
      </c>
      <c r="F64" s="99"/>
      <c r="G64" s="108"/>
      <c r="H64" s="108"/>
      <c r="I64" s="108"/>
      <c r="J64" s="106"/>
      <c r="K64" s="95" t="str">
        <f>IF(L58&gt;L61,"+","-")</f>
        <v>-</v>
      </c>
      <c r="L64" s="78">
        <f>IF(L58&gt;L61,L58-L61,L61-L58)</f>
        <v>8.3333333333333339</v>
      </c>
      <c r="M64" s="73"/>
      <c r="O64" s="149"/>
    </row>
    <row r="65" spans="1:15" ht="13.5" customHeight="1" x14ac:dyDescent="0.2">
      <c r="A65" s="8"/>
      <c r="B65" s="105" t="s">
        <v>29</v>
      </c>
      <c r="D65" s="106"/>
      <c r="E65" s="107"/>
      <c r="F65" s="99"/>
      <c r="G65" s="108"/>
      <c r="H65" s="108"/>
      <c r="I65" s="108"/>
      <c r="J65" s="106"/>
      <c r="K65" s="95"/>
      <c r="L65" s="89"/>
      <c r="M65" s="73"/>
      <c r="O65" s="149"/>
    </row>
    <row r="66" spans="1:15" ht="13.5" customHeight="1" thickBot="1" x14ac:dyDescent="0.25">
      <c r="A66" s="8"/>
      <c r="B66" s="69"/>
      <c r="C66" s="98"/>
      <c r="D66" s="106"/>
      <c r="E66" s="107" t="s">
        <v>14</v>
      </c>
      <c r="F66" s="99"/>
      <c r="G66" s="108"/>
      <c r="H66" s="108"/>
      <c r="I66" s="108"/>
      <c r="J66" s="106"/>
      <c r="K66" s="96" t="s">
        <v>22</v>
      </c>
      <c r="L66" s="97"/>
      <c r="M66" s="73"/>
      <c r="O66" s="149"/>
    </row>
    <row r="67" spans="1:15" ht="6" customHeight="1" thickTop="1" x14ac:dyDescent="0.2">
      <c r="A67" s="8"/>
      <c r="B67" s="112"/>
      <c r="D67" s="106"/>
      <c r="E67" s="107"/>
      <c r="F67" s="108"/>
      <c r="G67" s="108"/>
      <c r="H67" s="108"/>
      <c r="I67" s="108"/>
      <c r="J67" s="106"/>
      <c r="K67" s="77"/>
      <c r="L67" s="90"/>
      <c r="M67" s="73"/>
      <c r="O67" s="149"/>
    </row>
    <row r="68" spans="1:15" ht="13.5" customHeight="1" thickBot="1" x14ac:dyDescent="0.25">
      <c r="A68" s="8"/>
      <c r="B68" s="109"/>
      <c r="C68" s="110"/>
      <c r="D68" s="106"/>
      <c r="E68" s="107" t="s">
        <v>15</v>
      </c>
      <c r="F68" s="99"/>
      <c r="G68" s="108"/>
      <c r="H68" s="111"/>
      <c r="I68" s="99"/>
      <c r="J68" s="106"/>
      <c r="K68" s="77" t="str">
        <f>IF(L64&lt;L66,K66,K64)</f>
        <v>-</v>
      </c>
      <c r="L68" s="78">
        <f>IF(K64="-",IF(K66="-",L64+L66,IF(K66="+",IF(L64&gt;L66,L64-L66,L66-L64))),IF(K66="-",IF(L64&gt;L66,L64-L66,L66-L64),L64+L66))</f>
        <v>8.3333333333333339</v>
      </c>
      <c r="M68" s="73"/>
      <c r="O68" s="149"/>
    </row>
    <row r="69" spans="1:15" ht="14.1" customHeight="1" x14ac:dyDescent="0.2">
      <c r="A69" s="8"/>
      <c r="B69" s="105" t="s">
        <v>27</v>
      </c>
      <c r="D69" s="106"/>
      <c r="E69" s="107"/>
      <c r="F69" s="99"/>
      <c r="G69" s="108"/>
      <c r="H69" s="111"/>
      <c r="I69" s="99"/>
      <c r="J69" s="106"/>
      <c r="K69" s="77"/>
      <c r="L69" s="92"/>
      <c r="M69" s="88"/>
      <c r="O69" s="149"/>
    </row>
    <row r="70" spans="1:15" ht="14.1" customHeight="1" x14ac:dyDescent="0.2">
      <c r="A70" s="8"/>
      <c r="B70" s="69"/>
      <c r="D70" s="106"/>
      <c r="E70" s="107"/>
      <c r="F70" s="99"/>
      <c r="G70" s="108"/>
      <c r="H70" s="108"/>
      <c r="I70" s="108"/>
      <c r="J70" s="106"/>
      <c r="K70" s="99"/>
      <c r="L70" s="99"/>
      <c r="M70" s="73"/>
      <c r="O70" s="149"/>
    </row>
    <row r="71" spans="1:15" ht="14.1" customHeight="1" x14ac:dyDescent="0.25">
      <c r="A71" s="8"/>
      <c r="B71" s="69"/>
      <c r="D71" s="66"/>
      <c r="E71" s="120" t="s">
        <v>31</v>
      </c>
      <c r="F71" s="71"/>
      <c r="G71" s="71"/>
      <c r="H71" s="71"/>
      <c r="I71" s="71"/>
      <c r="J71" s="72"/>
      <c r="K71" s="142" t="str">
        <f>K68</f>
        <v>-</v>
      </c>
      <c r="L71" s="143">
        <f>L68</f>
        <v>8.3333333333333339</v>
      </c>
      <c r="M71" s="88"/>
      <c r="O71" s="149"/>
    </row>
    <row r="72" spans="1:15" ht="6" customHeight="1" thickBot="1" x14ac:dyDescent="0.25">
      <c r="A72" s="8"/>
      <c r="B72" s="109"/>
      <c r="C72" s="110"/>
      <c r="D72" s="66"/>
      <c r="E72" s="107"/>
      <c r="F72" s="9"/>
      <c r="G72" s="74"/>
      <c r="H72" s="74"/>
      <c r="I72" s="74"/>
      <c r="J72" s="66"/>
      <c r="K72" s="99"/>
      <c r="L72" s="99"/>
      <c r="M72" s="73"/>
    </row>
    <row r="73" spans="1:15" ht="22.5" customHeight="1" x14ac:dyDescent="0.2">
      <c r="A73" s="8"/>
      <c r="B73" s="105" t="s">
        <v>28</v>
      </c>
      <c r="D73" s="106"/>
      <c r="E73" s="150" t="s">
        <v>34</v>
      </c>
      <c r="F73" s="151"/>
      <c r="G73" s="151"/>
      <c r="H73" s="151"/>
      <c r="I73" s="151"/>
      <c r="J73" s="151"/>
      <c r="K73" s="151"/>
      <c r="L73" s="152"/>
      <c r="M73" s="88"/>
    </row>
    <row r="74" spans="1:15" ht="3" customHeight="1" x14ac:dyDescent="0.2">
      <c r="A74" s="10"/>
      <c r="B74" s="67"/>
      <c r="C74" s="67"/>
      <c r="D74" s="66"/>
      <c r="E74" s="79"/>
      <c r="F74" s="80"/>
      <c r="G74" s="80"/>
      <c r="H74" s="80"/>
      <c r="I74" s="80"/>
      <c r="J74" s="12"/>
      <c r="K74" s="80"/>
      <c r="L74" s="12"/>
      <c r="M74" s="10"/>
    </row>
    <row r="75" spans="1:15" ht="8.1" customHeight="1" x14ac:dyDescent="0.2">
      <c r="A75" s="81"/>
      <c r="B75" s="82"/>
      <c r="C75" s="83"/>
      <c r="D75" s="83"/>
      <c r="E75" s="84"/>
      <c r="F75" s="84"/>
      <c r="G75" s="84"/>
      <c r="H75" s="84"/>
      <c r="I75" s="84"/>
      <c r="J75" s="83"/>
      <c r="K75" s="83"/>
      <c r="L75" s="83"/>
      <c r="M75" s="85"/>
    </row>
    <row r="76" spans="1:15" x14ac:dyDescent="0.2">
      <c r="B76" s="86"/>
    </row>
    <row r="77" spans="1:15" x14ac:dyDescent="0.2">
      <c r="B77" s="86"/>
    </row>
    <row r="78" spans="1:15" x14ac:dyDescent="0.2">
      <c r="B78" s="86"/>
      <c r="K78" s="129"/>
    </row>
    <row r="79" spans="1:15" x14ac:dyDescent="0.2">
      <c r="B79" s="87"/>
    </row>
    <row r="80" spans="1:15" x14ac:dyDescent="0.2">
      <c r="B80" s="87"/>
    </row>
    <row r="81" spans="2:9" x14ac:dyDescent="0.2">
      <c r="B81" s="87"/>
    </row>
    <row r="82" spans="2:9" x14ac:dyDescent="0.2">
      <c r="B82" s="87"/>
    </row>
    <row r="83" spans="2:9" x14ac:dyDescent="0.2">
      <c r="B83" s="87"/>
      <c r="E83" s="1"/>
      <c r="F83" s="1"/>
      <c r="G83" s="1"/>
      <c r="H83" s="1"/>
      <c r="I83" s="1"/>
    </row>
    <row r="84" spans="2:9" x14ac:dyDescent="0.2">
      <c r="B84" s="87"/>
      <c r="E84" s="1"/>
      <c r="F84" s="1"/>
      <c r="G84" s="1"/>
      <c r="H84" s="1"/>
      <c r="I84" s="1"/>
    </row>
    <row r="85" spans="2:9" x14ac:dyDescent="0.2">
      <c r="B85" s="87"/>
      <c r="E85" s="1"/>
      <c r="F85" s="1"/>
      <c r="G85" s="1"/>
      <c r="H85" s="1"/>
      <c r="I85" s="1"/>
    </row>
    <row r="86" spans="2:9" x14ac:dyDescent="0.2">
      <c r="B86" s="87"/>
      <c r="E86" s="1"/>
      <c r="F86" s="1"/>
      <c r="G86" s="1"/>
      <c r="H86" s="1"/>
      <c r="I86" s="1"/>
    </row>
    <row r="87" spans="2:9" x14ac:dyDescent="0.2">
      <c r="B87" s="87"/>
      <c r="E87" s="1"/>
      <c r="F87" s="1"/>
      <c r="G87" s="1"/>
      <c r="H87" s="1"/>
      <c r="I87" s="1"/>
    </row>
    <row r="88" spans="2:9" x14ac:dyDescent="0.2">
      <c r="B88" s="87"/>
      <c r="E88" s="1"/>
      <c r="F88" s="1"/>
      <c r="G88" s="1"/>
      <c r="H88" s="1"/>
      <c r="I88" s="1"/>
    </row>
    <row r="89" spans="2:9" x14ac:dyDescent="0.2">
      <c r="B89" s="87"/>
      <c r="E89" s="1"/>
      <c r="F89" s="1"/>
      <c r="G89" s="1"/>
      <c r="H89" s="1"/>
      <c r="I89" s="1"/>
    </row>
    <row r="90" spans="2:9" x14ac:dyDescent="0.2">
      <c r="B90" s="87"/>
      <c r="E90" s="1"/>
      <c r="F90" s="1"/>
      <c r="G90" s="1"/>
      <c r="H90" s="1"/>
      <c r="I90" s="1"/>
    </row>
    <row r="91" spans="2:9" x14ac:dyDescent="0.2">
      <c r="B91" s="87"/>
      <c r="E91" s="1"/>
      <c r="F91" s="1"/>
      <c r="G91" s="1"/>
      <c r="H91" s="1"/>
      <c r="I91" s="1"/>
    </row>
    <row r="92" spans="2:9" x14ac:dyDescent="0.2">
      <c r="B92" s="87"/>
      <c r="E92" s="1"/>
      <c r="F92" s="1"/>
      <c r="G92" s="1"/>
      <c r="H92" s="1"/>
      <c r="I92" s="1"/>
    </row>
    <row r="93" spans="2:9" x14ac:dyDescent="0.2">
      <c r="B93" s="87"/>
      <c r="E93" s="1"/>
      <c r="F93" s="1"/>
      <c r="G93" s="1"/>
      <c r="H93" s="1"/>
      <c r="I93" s="1"/>
    </row>
    <row r="94" spans="2:9" x14ac:dyDescent="0.2">
      <c r="B94" s="87"/>
      <c r="E94" s="1"/>
      <c r="F94" s="1"/>
      <c r="G94" s="1"/>
      <c r="H94" s="1"/>
      <c r="I94" s="1"/>
    </row>
    <row r="95" spans="2:9" x14ac:dyDescent="0.2">
      <c r="B95" s="87"/>
      <c r="E95" s="1"/>
      <c r="F95" s="1"/>
      <c r="G95" s="1"/>
      <c r="H95" s="1"/>
      <c r="I95" s="1"/>
    </row>
    <row r="96" spans="2:9" x14ac:dyDescent="0.2">
      <c r="B96" s="87"/>
      <c r="E96" s="1"/>
      <c r="F96" s="1"/>
      <c r="G96" s="1"/>
      <c r="H96" s="1"/>
      <c r="I96" s="1"/>
    </row>
    <row r="97" spans="2:9" x14ac:dyDescent="0.2">
      <c r="B97" s="87"/>
      <c r="E97" s="1"/>
      <c r="F97" s="1"/>
      <c r="G97" s="1"/>
      <c r="H97" s="1"/>
      <c r="I97" s="1"/>
    </row>
    <row r="98" spans="2:9" x14ac:dyDescent="0.2">
      <c r="B98" s="87"/>
      <c r="E98" s="1"/>
      <c r="F98" s="1"/>
      <c r="G98" s="1"/>
      <c r="H98" s="1"/>
      <c r="I98" s="1"/>
    </row>
    <row r="99" spans="2:9" x14ac:dyDescent="0.2">
      <c r="B99" s="87"/>
      <c r="E99" s="1"/>
      <c r="F99" s="1"/>
      <c r="G99" s="1"/>
      <c r="H99" s="1"/>
      <c r="I99" s="1"/>
    </row>
    <row r="100" spans="2:9" x14ac:dyDescent="0.2">
      <c r="B100" s="87"/>
      <c r="E100" s="1"/>
      <c r="F100" s="1"/>
      <c r="G100" s="1"/>
      <c r="H100" s="1"/>
      <c r="I100" s="1"/>
    </row>
    <row r="101" spans="2:9" x14ac:dyDescent="0.2">
      <c r="B101" s="87"/>
      <c r="E101" s="1"/>
      <c r="F101" s="1"/>
      <c r="G101" s="1"/>
      <c r="H101" s="1"/>
      <c r="I101" s="1"/>
    </row>
    <row r="102" spans="2:9" x14ac:dyDescent="0.2">
      <c r="B102" s="87"/>
      <c r="E102" s="1"/>
      <c r="F102" s="1"/>
      <c r="G102" s="1"/>
      <c r="H102" s="1"/>
      <c r="I102" s="1"/>
    </row>
    <row r="103" spans="2:9" x14ac:dyDescent="0.2">
      <c r="B103" s="87"/>
      <c r="E103" s="1"/>
      <c r="F103" s="1"/>
      <c r="G103" s="1"/>
      <c r="H103" s="1"/>
      <c r="I103" s="1"/>
    </row>
    <row r="104" spans="2:9" x14ac:dyDescent="0.2">
      <c r="B104" s="87"/>
      <c r="E104" s="1"/>
      <c r="F104" s="1"/>
      <c r="G104" s="1"/>
      <c r="H104" s="1"/>
      <c r="I104" s="1"/>
    </row>
    <row r="105" spans="2:9" x14ac:dyDescent="0.2">
      <c r="B105" s="87"/>
      <c r="E105" s="1"/>
      <c r="F105" s="1"/>
      <c r="G105" s="1"/>
      <c r="H105" s="1"/>
      <c r="I105" s="1"/>
    </row>
    <row r="106" spans="2:9" x14ac:dyDescent="0.2">
      <c r="B106" s="87"/>
      <c r="E106" s="1"/>
      <c r="F106" s="1"/>
      <c r="G106" s="1"/>
      <c r="H106" s="1"/>
      <c r="I106" s="1"/>
    </row>
    <row r="107" spans="2:9" x14ac:dyDescent="0.2">
      <c r="B107" s="87"/>
      <c r="E107" s="1"/>
      <c r="F107" s="1"/>
      <c r="G107" s="1"/>
      <c r="H107" s="1"/>
      <c r="I107" s="1"/>
    </row>
    <row r="108" spans="2:9" x14ac:dyDescent="0.2">
      <c r="B108" s="87"/>
      <c r="E108" s="1"/>
      <c r="F108" s="1"/>
      <c r="G108" s="1"/>
      <c r="H108" s="1"/>
      <c r="I108" s="1"/>
    </row>
    <row r="109" spans="2:9" x14ac:dyDescent="0.2">
      <c r="B109" s="87"/>
      <c r="E109" s="1"/>
      <c r="F109" s="1"/>
      <c r="G109" s="1"/>
      <c r="H109" s="1"/>
      <c r="I109" s="1"/>
    </row>
    <row r="110" spans="2:9" x14ac:dyDescent="0.2">
      <c r="B110" s="87"/>
      <c r="E110" s="1"/>
      <c r="F110" s="1"/>
      <c r="G110" s="1"/>
      <c r="H110" s="1"/>
      <c r="I110" s="1"/>
    </row>
    <row r="111" spans="2:9" x14ac:dyDescent="0.2">
      <c r="B111" s="87"/>
      <c r="E111" s="1"/>
      <c r="F111" s="1"/>
      <c r="G111" s="1"/>
      <c r="H111" s="1"/>
      <c r="I111" s="1"/>
    </row>
    <row r="112" spans="2:9" x14ac:dyDescent="0.2">
      <c r="B112" s="87"/>
      <c r="E112" s="1"/>
      <c r="F112" s="1"/>
      <c r="G112" s="1"/>
      <c r="H112" s="1"/>
      <c r="I112" s="1"/>
    </row>
    <row r="113" spans="2:9" x14ac:dyDescent="0.2">
      <c r="B113" s="87"/>
      <c r="E113" s="1"/>
      <c r="F113" s="1"/>
      <c r="G113" s="1"/>
      <c r="H113" s="1"/>
      <c r="I113" s="1"/>
    </row>
    <row r="114" spans="2:9" x14ac:dyDescent="0.2">
      <c r="B114" s="87"/>
      <c r="E114" s="1"/>
      <c r="F114" s="1"/>
      <c r="G114" s="1"/>
      <c r="H114" s="1"/>
      <c r="I114" s="1"/>
    </row>
    <row r="115" spans="2:9" x14ac:dyDescent="0.2">
      <c r="B115" s="87"/>
      <c r="E115" s="1"/>
      <c r="F115" s="1"/>
      <c r="G115" s="1"/>
      <c r="H115" s="1"/>
      <c r="I115" s="1"/>
    </row>
    <row r="116" spans="2:9" x14ac:dyDescent="0.2">
      <c r="B116" s="87"/>
      <c r="E116" s="1"/>
      <c r="F116" s="1"/>
      <c r="G116" s="1"/>
      <c r="H116" s="1"/>
      <c r="I116" s="1"/>
    </row>
    <row r="117" spans="2:9" x14ac:dyDescent="0.2">
      <c r="B117" s="87"/>
      <c r="E117" s="1"/>
      <c r="F117" s="1"/>
      <c r="G117" s="1"/>
      <c r="H117" s="1"/>
      <c r="I117" s="1"/>
    </row>
    <row r="118" spans="2:9" x14ac:dyDescent="0.2">
      <c r="B118" s="87"/>
      <c r="E118" s="1"/>
      <c r="F118" s="1"/>
      <c r="G118" s="1"/>
      <c r="H118" s="1"/>
      <c r="I118" s="1"/>
    </row>
    <row r="119" spans="2:9" x14ac:dyDescent="0.2">
      <c r="B119" s="87"/>
      <c r="E119" s="1"/>
      <c r="F119" s="1"/>
      <c r="G119" s="1"/>
      <c r="H119" s="1"/>
      <c r="I119" s="1"/>
    </row>
    <row r="120" spans="2:9" x14ac:dyDescent="0.2">
      <c r="B120" s="87"/>
      <c r="E120" s="1"/>
      <c r="F120" s="1"/>
      <c r="G120" s="1"/>
      <c r="H120" s="1"/>
      <c r="I120" s="1"/>
    </row>
    <row r="121" spans="2:9" x14ac:dyDescent="0.2">
      <c r="B121" s="87"/>
      <c r="E121" s="1"/>
      <c r="F121" s="1"/>
      <c r="G121" s="1"/>
      <c r="H121" s="1"/>
      <c r="I121" s="1"/>
    </row>
    <row r="122" spans="2:9" x14ac:dyDescent="0.2">
      <c r="B122" s="87"/>
      <c r="E122" s="1"/>
      <c r="F122" s="1"/>
      <c r="G122" s="1"/>
      <c r="H122" s="1"/>
      <c r="I122" s="1"/>
    </row>
    <row r="123" spans="2:9" x14ac:dyDescent="0.2">
      <c r="B123" s="87"/>
      <c r="E123" s="1"/>
      <c r="F123" s="1"/>
      <c r="G123" s="1"/>
      <c r="H123" s="1"/>
      <c r="I123" s="1"/>
    </row>
    <row r="124" spans="2:9" x14ac:dyDescent="0.2">
      <c r="B124" s="87"/>
      <c r="E124" s="1"/>
      <c r="F124" s="1"/>
      <c r="G124" s="1"/>
      <c r="H124" s="1"/>
      <c r="I124" s="1"/>
    </row>
    <row r="125" spans="2:9" x14ac:dyDescent="0.2">
      <c r="B125" s="87"/>
      <c r="E125" s="1"/>
      <c r="F125" s="1"/>
      <c r="G125" s="1"/>
      <c r="H125" s="1"/>
      <c r="I125" s="1"/>
    </row>
    <row r="126" spans="2:9" x14ac:dyDescent="0.2">
      <c r="B126" s="87"/>
      <c r="E126" s="1"/>
      <c r="F126" s="1"/>
      <c r="G126" s="1"/>
      <c r="H126" s="1"/>
      <c r="I126" s="1"/>
    </row>
    <row r="127" spans="2:9" x14ac:dyDescent="0.2">
      <c r="B127" s="87"/>
      <c r="E127" s="1"/>
      <c r="F127" s="1"/>
      <c r="G127" s="1"/>
      <c r="H127" s="1"/>
      <c r="I127" s="1"/>
    </row>
    <row r="128" spans="2:9" x14ac:dyDescent="0.2">
      <c r="B128" s="87"/>
      <c r="E128" s="1"/>
      <c r="F128" s="1"/>
      <c r="G128" s="1"/>
      <c r="H128" s="1"/>
      <c r="I128" s="1"/>
    </row>
    <row r="129" spans="2:9" x14ac:dyDescent="0.2">
      <c r="B129" s="87"/>
      <c r="E129" s="1"/>
      <c r="F129" s="1"/>
      <c r="G129" s="1"/>
      <c r="H129" s="1"/>
      <c r="I129" s="1"/>
    </row>
    <row r="130" spans="2:9" x14ac:dyDescent="0.2">
      <c r="B130" s="87"/>
      <c r="E130" s="1"/>
      <c r="F130" s="1"/>
      <c r="G130" s="1"/>
      <c r="H130" s="1"/>
      <c r="I130" s="1"/>
    </row>
    <row r="131" spans="2:9" x14ac:dyDescent="0.2">
      <c r="B131" s="87"/>
      <c r="E131" s="1"/>
      <c r="F131" s="1"/>
      <c r="G131" s="1"/>
      <c r="H131" s="1"/>
      <c r="I131" s="1"/>
    </row>
    <row r="132" spans="2:9" x14ac:dyDescent="0.2">
      <c r="B132" s="87"/>
      <c r="E132" s="1"/>
      <c r="F132" s="1"/>
      <c r="G132" s="1"/>
      <c r="H132" s="1"/>
      <c r="I132" s="1"/>
    </row>
    <row r="133" spans="2:9" x14ac:dyDescent="0.2">
      <c r="B133" s="87"/>
      <c r="E133" s="1"/>
      <c r="F133" s="1"/>
      <c r="G133" s="1"/>
      <c r="H133" s="1"/>
      <c r="I133" s="1"/>
    </row>
    <row r="134" spans="2:9" x14ac:dyDescent="0.2">
      <c r="B134" s="87"/>
      <c r="E134" s="1"/>
      <c r="F134" s="1"/>
      <c r="G134" s="1"/>
      <c r="H134" s="1"/>
      <c r="I134" s="1"/>
    </row>
    <row r="135" spans="2:9" x14ac:dyDescent="0.2">
      <c r="B135" s="87"/>
      <c r="E135" s="1"/>
      <c r="F135" s="1"/>
      <c r="G135" s="1"/>
      <c r="H135" s="1"/>
      <c r="I135" s="1"/>
    </row>
    <row r="136" spans="2:9" x14ac:dyDescent="0.2">
      <c r="B136" s="87"/>
      <c r="E136" s="1"/>
      <c r="F136" s="1"/>
      <c r="G136" s="1"/>
      <c r="H136" s="1"/>
      <c r="I136" s="1"/>
    </row>
    <row r="137" spans="2:9" x14ac:dyDescent="0.2">
      <c r="B137" s="87"/>
      <c r="E137" s="1"/>
      <c r="F137" s="1"/>
      <c r="G137" s="1"/>
      <c r="H137" s="1"/>
      <c r="I137" s="1"/>
    </row>
    <row r="138" spans="2:9" x14ac:dyDescent="0.2">
      <c r="B138" s="87"/>
      <c r="E138" s="1"/>
      <c r="F138" s="1"/>
      <c r="G138" s="1"/>
      <c r="H138" s="1"/>
      <c r="I138" s="1"/>
    </row>
    <row r="139" spans="2:9" x14ac:dyDescent="0.2">
      <c r="B139" s="87"/>
      <c r="E139" s="1"/>
      <c r="F139" s="1"/>
      <c r="G139" s="1"/>
      <c r="H139" s="1"/>
      <c r="I139" s="1"/>
    </row>
    <row r="140" spans="2:9" x14ac:dyDescent="0.2">
      <c r="B140" s="87"/>
      <c r="E140" s="1"/>
      <c r="F140" s="1"/>
      <c r="G140" s="1"/>
      <c r="H140" s="1"/>
      <c r="I140" s="1"/>
    </row>
    <row r="141" spans="2:9" x14ac:dyDescent="0.2">
      <c r="B141" s="87"/>
      <c r="E141" s="1"/>
      <c r="F141" s="1"/>
      <c r="G141" s="1"/>
      <c r="H141" s="1"/>
      <c r="I141" s="1"/>
    </row>
    <row r="142" spans="2:9" x14ac:dyDescent="0.2">
      <c r="B142" s="87"/>
      <c r="E142" s="1"/>
      <c r="F142" s="1"/>
      <c r="G142" s="1"/>
      <c r="H142" s="1"/>
      <c r="I142" s="1"/>
    </row>
    <row r="143" spans="2:9" x14ac:dyDescent="0.2">
      <c r="B143" s="87"/>
      <c r="E143" s="1"/>
      <c r="F143" s="1"/>
      <c r="G143" s="1"/>
      <c r="H143" s="1"/>
      <c r="I143" s="1"/>
    </row>
    <row r="144" spans="2:9" x14ac:dyDescent="0.2">
      <c r="B144" s="87"/>
      <c r="E144" s="1"/>
      <c r="F144" s="1"/>
      <c r="G144" s="1"/>
      <c r="H144" s="1"/>
      <c r="I144" s="1"/>
    </row>
    <row r="145" spans="2:9" x14ac:dyDescent="0.2">
      <c r="B145" s="87"/>
      <c r="E145" s="1"/>
      <c r="F145" s="1"/>
      <c r="G145" s="1"/>
      <c r="H145" s="1"/>
      <c r="I145" s="1"/>
    </row>
    <row r="146" spans="2:9" x14ac:dyDescent="0.2">
      <c r="B146" s="87"/>
      <c r="E146" s="1"/>
      <c r="F146" s="1"/>
      <c r="G146" s="1"/>
      <c r="H146" s="1"/>
      <c r="I146" s="1"/>
    </row>
    <row r="147" spans="2:9" x14ac:dyDescent="0.2">
      <c r="B147" s="87"/>
      <c r="E147" s="1"/>
      <c r="F147" s="1"/>
      <c r="G147" s="1"/>
      <c r="H147" s="1"/>
      <c r="I147" s="1"/>
    </row>
    <row r="148" spans="2:9" x14ac:dyDescent="0.2">
      <c r="B148" s="87"/>
      <c r="E148" s="1"/>
      <c r="F148" s="1"/>
      <c r="G148" s="1"/>
      <c r="H148" s="1"/>
      <c r="I148" s="1"/>
    </row>
    <row r="149" spans="2:9" x14ac:dyDescent="0.2">
      <c r="B149" s="87"/>
      <c r="E149" s="1"/>
      <c r="F149" s="1"/>
      <c r="G149" s="1"/>
      <c r="H149" s="1"/>
      <c r="I149" s="1"/>
    </row>
    <row r="150" spans="2:9" x14ac:dyDescent="0.2">
      <c r="B150" s="87"/>
      <c r="E150" s="1"/>
      <c r="F150" s="1"/>
      <c r="G150" s="1"/>
      <c r="H150" s="1"/>
      <c r="I150" s="1"/>
    </row>
    <row r="151" spans="2:9" x14ac:dyDescent="0.2">
      <c r="B151" s="87"/>
      <c r="E151" s="1"/>
      <c r="F151" s="1"/>
      <c r="G151" s="1"/>
      <c r="H151" s="1"/>
      <c r="I151" s="1"/>
    </row>
    <row r="152" spans="2:9" x14ac:dyDescent="0.2">
      <c r="B152" s="87"/>
      <c r="E152" s="1"/>
      <c r="F152" s="1"/>
      <c r="G152" s="1"/>
      <c r="H152" s="1"/>
      <c r="I152" s="1"/>
    </row>
    <row r="153" spans="2:9" x14ac:dyDescent="0.2">
      <c r="B153" s="87"/>
      <c r="E153" s="1"/>
      <c r="F153" s="1"/>
      <c r="G153" s="1"/>
      <c r="H153" s="1"/>
      <c r="I153" s="1"/>
    </row>
    <row r="154" spans="2:9" x14ac:dyDescent="0.2">
      <c r="B154" s="87"/>
      <c r="E154" s="1"/>
      <c r="F154" s="1"/>
      <c r="G154" s="1"/>
      <c r="H154" s="1"/>
      <c r="I154" s="1"/>
    </row>
    <row r="155" spans="2:9" x14ac:dyDescent="0.2">
      <c r="B155" s="87"/>
      <c r="E155" s="1"/>
      <c r="F155" s="1"/>
      <c r="G155" s="1"/>
      <c r="H155" s="1"/>
      <c r="I155" s="1"/>
    </row>
    <row r="156" spans="2:9" x14ac:dyDescent="0.2">
      <c r="B156" s="87"/>
      <c r="E156" s="1"/>
      <c r="F156" s="1"/>
      <c r="G156" s="1"/>
      <c r="H156" s="1"/>
      <c r="I156" s="1"/>
    </row>
    <row r="157" spans="2:9" x14ac:dyDescent="0.2">
      <c r="B157" s="87"/>
      <c r="E157" s="1"/>
      <c r="F157" s="1"/>
      <c r="G157" s="1"/>
      <c r="H157" s="1"/>
      <c r="I157" s="1"/>
    </row>
    <row r="158" spans="2:9" x14ac:dyDescent="0.2">
      <c r="B158" s="87"/>
      <c r="E158" s="1"/>
      <c r="F158" s="1"/>
      <c r="G158" s="1"/>
      <c r="H158" s="1"/>
      <c r="I158" s="1"/>
    </row>
    <row r="159" spans="2:9" x14ac:dyDescent="0.2">
      <c r="B159" s="87"/>
      <c r="E159" s="1"/>
      <c r="F159" s="1"/>
      <c r="G159" s="1"/>
      <c r="H159" s="1"/>
      <c r="I159" s="1"/>
    </row>
    <row r="160" spans="2:9" x14ac:dyDescent="0.2">
      <c r="B160" s="87"/>
      <c r="E160" s="1"/>
      <c r="F160" s="1"/>
      <c r="G160" s="1"/>
      <c r="H160" s="1"/>
      <c r="I160" s="1"/>
    </row>
    <row r="161" spans="2:9" x14ac:dyDescent="0.2">
      <c r="B161" s="87"/>
      <c r="E161" s="1"/>
      <c r="F161" s="1"/>
      <c r="G161" s="1"/>
      <c r="H161" s="1"/>
      <c r="I161" s="1"/>
    </row>
    <row r="162" spans="2:9" x14ac:dyDescent="0.2">
      <c r="B162" s="87"/>
      <c r="E162" s="1"/>
      <c r="F162" s="1"/>
      <c r="G162" s="1"/>
      <c r="H162" s="1"/>
      <c r="I162" s="1"/>
    </row>
    <row r="163" spans="2:9" x14ac:dyDescent="0.2">
      <c r="B163" s="87"/>
      <c r="E163" s="1"/>
      <c r="F163" s="1"/>
      <c r="G163" s="1"/>
      <c r="H163" s="1"/>
      <c r="I163" s="1"/>
    </row>
    <row r="164" spans="2:9" x14ac:dyDescent="0.2">
      <c r="B164" s="87"/>
      <c r="E164" s="1"/>
      <c r="F164" s="1"/>
      <c r="G164" s="1"/>
      <c r="H164" s="1"/>
      <c r="I164" s="1"/>
    </row>
    <row r="165" spans="2:9" x14ac:dyDescent="0.2">
      <c r="B165" s="87"/>
      <c r="E165" s="1"/>
      <c r="F165" s="1"/>
      <c r="G165" s="1"/>
      <c r="H165" s="1"/>
      <c r="I165" s="1"/>
    </row>
    <row r="166" spans="2:9" x14ac:dyDescent="0.2">
      <c r="B166" s="87"/>
      <c r="E166" s="1"/>
      <c r="F166" s="1"/>
      <c r="G166" s="1"/>
      <c r="H166" s="1"/>
      <c r="I166" s="1"/>
    </row>
    <row r="167" spans="2:9" x14ac:dyDescent="0.2">
      <c r="B167" s="87"/>
      <c r="E167" s="1"/>
      <c r="F167" s="1"/>
      <c r="G167" s="1"/>
      <c r="H167" s="1"/>
      <c r="I167" s="1"/>
    </row>
    <row r="168" spans="2:9" x14ac:dyDescent="0.2">
      <c r="B168" s="87"/>
      <c r="E168" s="1"/>
      <c r="F168" s="1"/>
      <c r="G168" s="1"/>
      <c r="H168" s="1"/>
      <c r="I168" s="1"/>
    </row>
    <row r="169" spans="2:9" x14ac:dyDescent="0.2">
      <c r="B169" s="87"/>
      <c r="E169" s="1"/>
      <c r="F169" s="1"/>
      <c r="G169" s="1"/>
      <c r="H169" s="1"/>
      <c r="I169" s="1"/>
    </row>
    <row r="170" spans="2:9" x14ac:dyDescent="0.2">
      <c r="B170" s="87"/>
      <c r="E170" s="1"/>
      <c r="F170" s="1"/>
      <c r="G170" s="1"/>
      <c r="H170" s="1"/>
      <c r="I170" s="1"/>
    </row>
    <row r="171" spans="2:9" x14ac:dyDescent="0.2">
      <c r="B171" s="87"/>
      <c r="E171" s="1"/>
      <c r="F171" s="1"/>
      <c r="G171" s="1"/>
      <c r="H171" s="1"/>
      <c r="I171" s="1"/>
    </row>
    <row r="172" spans="2:9" x14ac:dyDescent="0.2">
      <c r="B172" s="87"/>
      <c r="E172" s="1"/>
      <c r="F172" s="1"/>
      <c r="G172" s="1"/>
      <c r="H172" s="1"/>
      <c r="I172" s="1"/>
    </row>
    <row r="173" spans="2:9" x14ac:dyDescent="0.2">
      <c r="B173" s="87"/>
      <c r="E173" s="1"/>
      <c r="F173" s="1"/>
      <c r="G173" s="1"/>
      <c r="H173" s="1"/>
      <c r="I173" s="1"/>
    </row>
    <row r="174" spans="2:9" x14ac:dyDescent="0.2">
      <c r="B174" s="87"/>
      <c r="E174" s="1"/>
      <c r="F174" s="1"/>
      <c r="G174" s="1"/>
      <c r="H174" s="1"/>
      <c r="I174" s="1"/>
    </row>
    <row r="175" spans="2:9" x14ac:dyDescent="0.2">
      <c r="B175" s="87"/>
      <c r="E175" s="1"/>
      <c r="F175" s="1"/>
      <c r="G175" s="1"/>
      <c r="H175" s="1"/>
      <c r="I175" s="1"/>
    </row>
    <row r="176" spans="2:9" x14ac:dyDescent="0.2">
      <c r="B176" s="87"/>
      <c r="E176" s="1"/>
      <c r="F176" s="1"/>
      <c r="G176" s="1"/>
      <c r="H176" s="1"/>
      <c r="I176" s="1"/>
    </row>
    <row r="177" spans="2:9" x14ac:dyDescent="0.2">
      <c r="B177" s="87"/>
      <c r="E177" s="1"/>
      <c r="F177" s="1"/>
      <c r="G177" s="1"/>
      <c r="H177" s="1"/>
      <c r="I177" s="1"/>
    </row>
    <row r="178" spans="2:9" x14ac:dyDescent="0.2">
      <c r="B178" s="87"/>
      <c r="E178" s="1"/>
      <c r="F178" s="1"/>
      <c r="G178" s="1"/>
      <c r="H178" s="1"/>
      <c r="I178" s="1"/>
    </row>
    <row r="179" spans="2:9" x14ac:dyDescent="0.2">
      <c r="B179" s="87"/>
      <c r="E179" s="1"/>
      <c r="F179" s="1"/>
      <c r="G179" s="1"/>
      <c r="H179" s="1"/>
      <c r="I179" s="1"/>
    </row>
    <row r="180" spans="2:9" x14ac:dyDescent="0.2">
      <c r="B180" s="87"/>
      <c r="E180" s="1"/>
      <c r="F180" s="1"/>
      <c r="G180" s="1"/>
      <c r="H180" s="1"/>
      <c r="I180" s="1"/>
    </row>
    <row r="181" spans="2:9" x14ac:dyDescent="0.2">
      <c r="B181" s="87"/>
      <c r="E181" s="1"/>
      <c r="F181" s="1"/>
      <c r="G181" s="1"/>
      <c r="H181" s="1"/>
      <c r="I181" s="1"/>
    </row>
    <row r="182" spans="2:9" x14ac:dyDescent="0.2">
      <c r="B182" s="87"/>
      <c r="E182" s="1"/>
      <c r="F182" s="1"/>
      <c r="G182" s="1"/>
      <c r="H182" s="1"/>
      <c r="I182" s="1"/>
    </row>
    <row r="183" spans="2:9" x14ac:dyDescent="0.2">
      <c r="B183" s="87"/>
      <c r="E183" s="1"/>
      <c r="F183" s="1"/>
      <c r="G183" s="1"/>
      <c r="H183" s="1"/>
      <c r="I183" s="1"/>
    </row>
    <row r="184" spans="2:9" x14ac:dyDescent="0.2">
      <c r="B184" s="87"/>
      <c r="E184" s="1"/>
      <c r="F184" s="1"/>
      <c r="G184" s="1"/>
      <c r="H184" s="1"/>
      <c r="I184" s="1"/>
    </row>
    <row r="185" spans="2:9" x14ac:dyDescent="0.2">
      <c r="B185" s="87"/>
      <c r="E185" s="1"/>
      <c r="F185" s="1"/>
      <c r="G185" s="1"/>
      <c r="H185" s="1"/>
      <c r="I185" s="1"/>
    </row>
    <row r="186" spans="2:9" x14ac:dyDescent="0.2">
      <c r="B186" s="87"/>
      <c r="E186" s="1"/>
      <c r="F186" s="1"/>
      <c r="G186" s="1"/>
      <c r="H186" s="1"/>
      <c r="I186" s="1"/>
    </row>
    <row r="187" spans="2:9" x14ac:dyDescent="0.2">
      <c r="B187" s="87"/>
      <c r="E187" s="1"/>
      <c r="F187" s="1"/>
      <c r="G187" s="1"/>
      <c r="H187" s="1"/>
      <c r="I187" s="1"/>
    </row>
    <row r="188" spans="2:9" x14ac:dyDescent="0.2">
      <c r="B188" s="87"/>
      <c r="E188" s="1"/>
      <c r="F188" s="1"/>
      <c r="G188" s="1"/>
      <c r="H188" s="1"/>
      <c r="I188" s="1"/>
    </row>
    <row r="189" spans="2:9" x14ac:dyDescent="0.2">
      <c r="B189" s="87"/>
      <c r="E189" s="1"/>
      <c r="F189" s="1"/>
      <c r="G189" s="1"/>
      <c r="H189" s="1"/>
      <c r="I189" s="1"/>
    </row>
    <row r="190" spans="2:9" x14ac:dyDescent="0.2">
      <c r="B190" s="87"/>
      <c r="E190" s="1"/>
      <c r="F190" s="1"/>
      <c r="G190" s="1"/>
      <c r="H190" s="1"/>
      <c r="I190" s="1"/>
    </row>
    <row r="191" spans="2:9" x14ac:dyDescent="0.2">
      <c r="B191" s="87"/>
      <c r="E191" s="1"/>
      <c r="F191" s="1"/>
      <c r="G191" s="1"/>
      <c r="H191" s="1"/>
      <c r="I191" s="1"/>
    </row>
    <row r="192" spans="2:9" x14ac:dyDescent="0.2">
      <c r="B192" s="87"/>
      <c r="E192" s="1"/>
      <c r="F192" s="1"/>
      <c r="G192" s="1"/>
      <c r="H192" s="1"/>
      <c r="I192" s="1"/>
    </row>
    <row r="193" spans="2:9" x14ac:dyDescent="0.2">
      <c r="B193" s="87"/>
      <c r="E193" s="1"/>
      <c r="F193" s="1"/>
      <c r="G193" s="1"/>
      <c r="H193" s="1"/>
      <c r="I193" s="1"/>
    </row>
    <row r="194" spans="2:9" x14ac:dyDescent="0.2">
      <c r="B194" s="87"/>
      <c r="E194" s="1"/>
      <c r="F194" s="1"/>
      <c r="G194" s="1"/>
      <c r="H194" s="1"/>
      <c r="I194" s="1"/>
    </row>
    <row r="195" spans="2:9" x14ac:dyDescent="0.2">
      <c r="B195" s="87"/>
      <c r="E195" s="1"/>
      <c r="F195" s="1"/>
      <c r="G195" s="1"/>
      <c r="H195" s="1"/>
      <c r="I195" s="1"/>
    </row>
    <row r="196" spans="2:9" x14ac:dyDescent="0.2">
      <c r="B196" s="87"/>
      <c r="E196" s="1"/>
      <c r="F196" s="1"/>
      <c r="G196" s="1"/>
      <c r="H196" s="1"/>
      <c r="I196" s="1"/>
    </row>
    <row r="197" spans="2:9" x14ac:dyDescent="0.2">
      <c r="B197" s="87"/>
      <c r="E197" s="1"/>
      <c r="F197" s="1"/>
      <c r="G197" s="1"/>
      <c r="H197" s="1"/>
      <c r="I197" s="1"/>
    </row>
    <row r="198" spans="2:9" x14ac:dyDescent="0.2">
      <c r="B198" s="87"/>
      <c r="E198" s="1"/>
      <c r="F198" s="1"/>
      <c r="G198" s="1"/>
      <c r="H198" s="1"/>
      <c r="I198" s="1"/>
    </row>
    <row r="199" spans="2:9" x14ac:dyDescent="0.2">
      <c r="B199" s="87"/>
      <c r="E199" s="1"/>
      <c r="F199" s="1"/>
      <c r="G199" s="1"/>
      <c r="H199" s="1"/>
      <c r="I199" s="1"/>
    </row>
    <row r="200" spans="2:9" x14ac:dyDescent="0.2">
      <c r="B200" s="87"/>
      <c r="E200" s="1"/>
      <c r="F200" s="1"/>
      <c r="G200" s="1"/>
      <c r="H200" s="1"/>
      <c r="I200" s="1"/>
    </row>
    <row r="201" spans="2:9" x14ac:dyDescent="0.2">
      <c r="B201" s="87"/>
      <c r="E201" s="1"/>
      <c r="F201" s="1"/>
      <c r="G201" s="1"/>
      <c r="H201" s="1"/>
      <c r="I201" s="1"/>
    </row>
    <row r="202" spans="2:9" x14ac:dyDescent="0.2">
      <c r="B202" s="87"/>
      <c r="E202" s="1"/>
      <c r="F202" s="1"/>
      <c r="G202" s="1"/>
      <c r="H202" s="1"/>
      <c r="I202" s="1"/>
    </row>
    <row r="203" spans="2:9" x14ac:dyDescent="0.2">
      <c r="B203" s="87"/>
      <c r="E203" s="1"/>
      <c r="F203" s="1"/>
      <c r="G203" s="1"/>
      <c r="H203" s="1"/>
      <c r="I203" s="1"/>
    </row>
    <row r="204" spans="2:9" x14ac:dyDescent="0.2">
      <c r="B204" s="87"/>
      <c r="E204" s="1"/>
      <c r="F204" s="1"/>
      <c r="G204" s="1"/>
      <c r="H204" s="1"/>
      <c r="I204" s="1"/>
    </row>
    <row r="205" spans="2:9" x14ac:dyDescent="0.2">
      <c r="B205" s="87"/>
      <c r="E205" s="1"/>
      <c r="F205" s="1"/>
      <c r="G205" s="1"/>
      <c r="H205" s="1"/>
      <c r="I205" s="1"/>
    </row>
    <row r="206" spans="2:9" x14ac:dyDescent="0.2">
      <c r="B206" s="87"/>
      <c r="E206" s="1"/>
      <c r="F206" s="1"/>
      <c r="G206" s="1"/>
      <c r="H206" s="1"/>
      <c r="I206" s="1"/>
    </row>
    <row r="207" spans="2:9" x14ac:dyDescent="0.2">
      <c r="B207" s="87"/>
      <c r="E207" s="1"/>
      <c r="F207" s="1"/>
      <c r="G207" s="1"/>
      <c r="H207" s="1"/>
      <c r="I207" s="1"/>
    </row>
    <row r="208" spans="2:9" x14ac:dyDescent="0.2">
      <c r="B208" s="87"/>
      <c r="E208" s="1"/>
      <c r="F208" s="1"/>
      <c r="G208" s="1"/>
      <c r="H208" s="1"/>
      <c r="I208" s="1"/>
    </row>
    <row r="209" spans="2:9" x14ac:dyDescent="0.2">
      <c r="B209" s="87"/>
      <c r="E209" s="1"/>
      <c r="F209" s="1"/>
      <c r="G209" s="1"/>
      <c r="H209" s="1"/>
      <c r="I209" s="1"/>
    </row>
    <row r="210" spans="2:9" x14ac:dyDescent="0.2">
      <c r="B210" s="87"/>
      <c r="E210" s="1"/>
      <c r="F210" s="1"/>
      <c r="G210" s="1"/>
      <c r="H210" s="1"/>
      <c r="I210" s="1"/>
    </row>
    <row r="211" spans="2:9" x14ac:dyDescent="0.2">
      <c r="B211" s="87"/>
      <c r="E211" s="1"/>
      <c r="F211" s="1"/>
      <c r="G211" s="1"/>
      <c r="H211" s="1"/>
      <c r="I211" s="1"/>
    </row>
    <row r="212" spans="2:9" x14ac:dyDescent="0.2">
      <c r="B212" s="87"/>
      <c r="E212" s="1"/>
      <c r="F212" s="1"/>
      <c r="G212" s="1"/>
      <c r="H212" s="1"/>
      <c r="I212" s="1"/>
    </row>
    <row r="213" spans="2:9" x14ac:dyDescent="0.2">
      <c r="B213" s="87"/>
      <c r="E213" s="1"/>
      <c r="F213" s="1"/>
      <c r="G213" s="1"/>
      <c r="H213" s="1"/>
      <c r="I213" s="1"/>
    </row>
    <row r="214" spans="2:9" x14ac:dyDescent="0.2">
      <c r="B214" s="87"/>
      <c r="E214" s="1"/>
      <c r="F214" s="1"/>
      <c r="G214" s="1"/>
      <c r="H214" s="1"/>
      <c r="I214" s="1"/>
    </row>
    <row r="215" spans="2:9" x14ac:dyDescent="0.2">
      <c r="B215" s="87"/>
      <c r="E215" s="1"/>
      <c r="F215" s="1"/>
      <c r="G215" s="1"/>
      <c r="H215" s="1"/>
      <c r="I215" s="1"/>
    </row>
    <row r="216" spans="2:9" x14ac:dyDescent="0.2">
      <c r="B216" s="87"/>
      <c r="E216" s="1"/>
      <c r="F216" s="1"/>
      <c r="G216" s="1"/>
      <c r="H216" s="1"/>
      <c r="I216" s="1"/>
    </row>
    <row r="217" spans="2:9" x14ac:dyDescent="0.2">
      <c r="B217" s="87"/>
      <c r="E217" s="1"/>
      <c r="F217" s="1"/>
      <c r="G217" s="1"/>
      <c r="H217" s="1"/>
      <c r="I217" s="1"/>
    </row>
    <row r="218" spans="2:9" x14ac:dyDescent="0.2">
      <c r="B218" s="87"/>
      <c r="E218" s="1"/>
      <c r="F218" s="1"/>
      <c r="G218" s="1"/>
      <c r="H218" s="1"/>
      <c r="I218" s="1"/>
    </row>
    <row r="219" spans="2:9" x14ac:dyDescent="0.2">
      <c r="B219" s="87"/>
      <c r="E219" s="1"/>
      <c r="F219" s="1"/>
      <c r="G219" s="1"/>
      <c r="H219" s="1"/>
      <c r="I219" s="1"/>
    </row>
    <row r="220" spans="2:9" x14ac:dyDescent="0.2">
      <c r="B220" s="87"/>
      <c r="E220" s="1"/>
      <c r="F220" s="1"/>
      <c r="G220" s="1"/>
      <c r="H220" s="1"/>
      <c r="I220" s="1"/>
    </row>
    <row r="221" spans="2:9" x14ac:dyDescent="0.2">
      <c r="B221" s="87"/>
      <c r="E221" s="1"/>
      <c r="F221" s="1"/>
      <c r="G221" s="1"/>
      <c r="H221" s="1"/>
      <c r="I221" s="1"/>
    </row>
    <row r="222" spans="2:9" x14ac:dyDescent="0.2">
      <c r="B222" s="87"/>
      <c r="E222" s="1"/>
      <c r="F222" s="1"/>
      <c r="G222" s="1"/>
      <c r="H222" s="1"/>
      <c r="I222" s="1"/>
    </row>
    <row r="223" spans="2:9" x14ac:dyDescent="0.2">
      <c r="B223" s="87"/>
      <c r="E223" s="1"/>
      <c r="F223" s="1"/>
      <c r="G223" s="1"/>
      <c r="H223" s="1"/>
      <c r="I223" s="1"/>
    </row>
    <row r="224" spans="2:9" x14ac:dyDescent="0.2">
      <c r="B224" s="87"/>
      <c r="E224" s="1"/>
      <c r="F224" s="1"/>
      <c r="G224" s="1"/>
      <c r="H224" s="1"/>
      <c r="I224" s="1"/>
    </row>
    <row r="225" spans="2:9" x14ac:dyDescent="0.2">
      <c r="B225" s="87"/>
      <c r="E225" s="1"/>
      <c r="F225" s="1"/>
      <c r="G225" s="1"/>
      <c r="H225" s="1"/>
      <c r="I225" s="1"/>
    </row>
    <row r="226" spans="2:9" x14ac:dyDescent="0.2">
      <c r="B226" s="87"/>
      <c r="E226" s="1"/>
      <c r="F226" s="1"/>
      <c r="G226" s="1"/>
      <c r="H226" s="1"/>
      <c r="I226" s="1"/>
    </row>
    <row r="227" spans="2:9" x14ac:dyDescent="0.2">
      <c r="B227" s="87"/>
      <c r="E227" s="1"/>
      <c r="F227" s="1"/>
      <c r="G227" s="1"/>
      <c r="H227" s="1"/>
      <c r="I227" s="1"/>
    </row>
    <row r="228" spans="2:9" x14ac:dyDescent="0.2">
      <c r="B228" s="87"/>
      <c r="E228" s="1"/>
      <c r="F228" s="1"/>
      <c r="G228" s="1"/>
      <c r="H228" s="1"/>
      <c r="I228" s="1"/>
    </row>
    <row r="229" spans="2:9" x14ac:dyDescent="0.2">
      <c r="B229" s="87"/>
      <c r="E229" s="1"/>
      <c r="F229" s="1"/>
      <c r="G229" s="1"/>
      <c r="H229" s="1"/>
      <c r="I229" s="1"/>
    </row>
    <row r="230" spans="2:9" x14ac:dyDescent="0.2">
      <c r="B230" s="87"/>
      <c r="E230" s="1"/>
      <c r="F230" s="1"/>
      <c r="G230" s="1"/>
      <c r="H230" s="1"/>
      <c r="I230" s="1"/>
    </row>
    <row r="231" spans="2:9" x14ac:dyDescent="0.2">
      <c r="B231" s="87"/>
      <c r="E231" s="1"/>
      <c r="F231" s="1"/>
      <c r="G231" s="1"/>
      <c r="H231" s="1"/>
      <c r="I231" s="1"/>
    </row>
    <row r="232" spans="2:9" x14ac:dyDescent="0.2">
      <c r="B232" s="87"/>
      <c r="E232" s="1"/>
      <c r="F232" s="1"/>
      <c r="G232" s="1"/>
      <c r="H232" s="1"/>
      <c r="I232" s="1"/>
    </row>
    <row r="233" spans="2:9" x14ac:dyDescent="0.2">
      <c r="B233" s="87"/>
      <c r="E233" s="1"/>
      <c r="F233" s="1"/>
      <c r="G233" s="1"/>
      <c r="H233" s="1"/>
      <c r="I233" s="1"/>
    </row>
    <row r="234" spans="2:9" x14ac:dyDescent="0.2">
      <c r="B234" s="87"/>
      <c r="E234" s="1"/>
      <c r="F234" s="1"/>
      <c r="G234" s="1"/>
      <c r="H234" s="1"/>
      <c r="I234" s="1"/>
    </row>
    <row r="235" spans="2:9" x14ac:dyDescent="0.2">
      <c r="B235" s="87"/>
      <c r="E235" s="1"/>
      <c r="F235" s="1"/>
      <c r="G235" s="1"/>
      <c r="H235" s="1"/>
      <c r="I235" s="1"/>
    </row>
    <row r="236" spans="2:9" x14ac:dyDescent="0.2">
      <c r="B236" s="87"/>
      <c r="E236" s="1"/>
      <c r="F236" s="1"/>
      <c r="G236" s="1"/>
      <c r="H236" s="1"/>
      <c r="I236" s="1"/>
    </row>
    <row r="237" spans="2:9" x14ac:dyDescent="0.2">
      <c r="B237" s="87"/>
      <c r="E237" s="1"/>
      <c r="F237" s="1"/>
      <c r="G237" s="1"/>
      <c r="H237" s="1"/>
      <c r="I237" s="1"/>
    </row>
    <row r="238" spans="2:9" x14ac:dyDescent="0.2">
      <c r="B238" s="87"/>
      <c r="E238" s="1"/>
      <c r="F238" s="1"/>
      <c r="G238" s="1"/>
      <c r="H238" s="1"/>
      <c r="I238" s="1"/>
    </row>
    <row r="239" spans="2:9" x14ac:dyDescent="0.2">
      <c r="B239" s="87"/>
      <c r="E239" s="1"/>
      <c r="F239" s="1"/>
      <c r="G239" s="1"/>
      <c r="H239" s="1"/>
      <c r="I239" s="1"/>
    </row>
    <row r="240" spans="2:9" x14ac:dyDescent="0.2">
      <c r="B240" s="87"/>
      <c r="E240" s="1"/>
      <c r="F240" s="1"/>
      <c r="G240" s="1"/>
      <c r="H240" s="1"/>
      <c r="I240" s="1"/>
    </row>
    <row r="241" spans="2:9" x14ac:dyDescent="0.2">
      <c r="B241" s="87"/>
      <c r="E241" s="1"/>
      <c r="F241" s="1"/>
      <c r="G241" s="1"/>
      <c r="H241" s="1"/>
      <c r="I241" s="1"/>
    </row>
    <row r="242" spans="2:9" x14ac:dyDescent="0.2">
      <c r="B242" s="87"/>
      <c r="E242" s="1"/>
      <c r="F242" s="1"/>
      <c r="G242" s="1"/>
      <c r="H242" s="1"/>
      <c r="I242" s="1"/>
    </row>
    <row r="243" spans="2:9" x14ac:dyDescent="0.2">
      <c r="B243" s="87"/>
      <c r="E243" s="1"/>
      <c r="F243" s="1"/>
      <c r="G243" s="1"/>
      <c r="H243" s="1"/>
      <c r="I243" s="1"/>
    </row>
    <row r="244" spans="2:9" x14ac:dyDescent="0.2">
      <c r="B244" s="87"/>
      <c r="E244" s="1"/>
      <c r="F244" s="1"/>
      <c r="G244" s="1"/>
      <c r="H244" s="1"/>
      <c r="I244" s="1"/>
    </row>
    <row r="245" spans="2:9" x14ac:dyDescent="0.2">
      <c r="B245" s="87"/>
      <c r="E245" s="1"/>
      <c r="F245" s="1"/>
      <c r="G245" s="1"/>
      <c r="H245" s="1"/>
      <c r="I245" s="1"/>
    </row>
    <row r="246" spans="2:9" x14ac:dyDescent="0.2">
      <c r="B246" s="87"/>
      <c r="E246" s="1"/>
      <c r="F246" s="1"/>
      <c r="G246" s="1"/>
      <c r="H246" s="1"/>
      <c r="I246" s="1"/>
    </row>
    <row r="247" spans="2:9" x14ac:dyDescent="0.2">
      <c r="B247" s="87"/>
      <c r="E247" s="1"/>
      <c r="F247" s="1"/>
      <c r="G247" s="1"/>
      <c r="H247" s="1"/>
      <c r="I247" s="1"/>
    </row>
    <row r="248" spans="2:9" x14ac:dyDescent="0.2">
      <c r="B248" s="87"/>
      <c r="E248" s="1"/>
      <c r="F248" s="1"/>
      <c r="G248" s="1"/>
      <c r="H248" s="1"/>
      <c r="I248" s="1"/>
    </row>
    <row r="249" spans="2:9" x14ac:dyDescent="0.2">
      <c r="B249" s="87"/>
      <c r="E249" s="1"/>
      <c r="F249" s="1"/>
      <c r="G249" s="1"/>
      <c r="H249" s="1"/>
      <c r="I249" s="1"/>
    </row>
    <row r="250" spans="2:9" x14ac:dyDescent="0.2">
      <c r="B250" s="87"/>
      <c r="E250" s="1"/>
      <c r="F250" s="1"/>
      <c r="G250" s="1"/>
      <c r="H250" s="1"/>
      <c r="I250" s="1"/>
    </row>
    <row r="251" spans="2:9" x14ac:dyDescent="0.2">
      <c r="B251" s="87"/>
      <c r="E251" s="1"/>
      <c r="F251" s="1"/>
      <c r="G251" s="1"/>
      <c r="H251" s="1"/>
      <c r="I251" s="1"/>
    </row>
    <row r="252" spans="2:9" x14ac:dyDescent="0.2">
      <c r="B252" s="87"/>
      <c r="E252" s="1"/>
      <c r="F252" s="1"/>
      <c r="G252" s="1"/>
      <c r="H252" s="1"/>
      <c r="I252" s="1"/>
    </row>
    <row r="253" spans="2:9" x14ac:dyDescent="0.2">
      <c r="B253" s="87"/>
      <c r="E253" s="1"/>
      <c r="F253" s="1"/>
      <c r="G253" s="1"/>
      <c r="H253" s="1"/>
      <c r="I253" s="1"/>
    </row>
    <row r="254" spans="2:9" x14ac:dyDescent="0.2">
      <c r="B254" s="87"/>
      <c r="E254" s="1"/>
      <c r="F254" s="1"/>
      <c r="G254" s="1"/>
      <c r="H254" s="1"/>
      <c r="I254" s="1"/>
    </row>
    <row r="255" spans="2:9" x14ac:dyDescent="0.2">
      <c r="B255" s="87"/>
      <c r="E255" s="1"/>
      <c r="F255" s="1"/>
      <c r="G255" s="1"/>
      <c r="H255" s="1"/>
      <c r="I255" s="1"/>
    </row>
    <row r="256" spans="2:9" x14ac:dyDescent="0.2">
      <c r="B256" s="87"/>
      <c r="E256" s="1"/>
      <c r="F256" s="1"/>
      <c r="G256" s="1"/>
      <c r="H256" s="1"/>
      <c r="I256" s="1"/>
    </row>
    <row r="257" spans="2:9" x14ac:dyDescent="0.2">
      <c r="B257" s="87"/>
      <c r="E257" s="1"/>
      <c r="F257" s="1"/>
      <c r="G257" s="1"/>
      <c r="H257" s="1"/>
      <c r="I257" s="1"/>
    </row>
    <row r="258" spans="2:9" x14ac:dyDescent="0.2">
      <c r="B258" s="87"/>
      <c r="E258" s="1"/>
      <c r="F258" s="1"/>
      <c r="G258" s="1"/>
      <c r="H258" s="1"/>
      <c r="I258" s="1"/>
    </row>
    <row r="259" spans="2:9" x14ac:dyDescent="0.2">
      <c r="B259" s="87"/>
      <c r="E259" s="1"/>
      <c r="F259" s="1"/>
      <c r="G259" s="1"/>
      <c r="H259" s="1"/>
      <c r="I259" s="1"/>
    </row>
    <row r="260" spans="2:9" x14ac:dyDescent="0.2">
      <c r="B260" s="87"/>
      <c r="E260" s="1"/>
      <c r="F260" s="1"/>
      <c r="G260" s="1"/>
      <c r="H260" s="1"/>
      <c r="I260" s="1"/>
    </row>
    <row r="261" spans="2:9" x14ac:dyDescent="0.2">
      <c r="B261" s="87"/>
      <c r="E261" s="1"/>
      <c r="F261" s="1"/>
      <c r="G261" s="1"/>
      <c r="H261" s="1"/>
      <c r="I261" s="1"/>
    </row>
    <row r="262" spans="2:9" x14ac:dyDescent="0.2">
      <c r="B262" s="87"/>
      <c r="E262" s="1"/>
      <c r="F262" s="1"/>
      <c r="G262" s="1"/>
      <c r="H262" s="1"/>
      <c r="I262" s="1"/>
    </row>
    <row r="263" spans="2:9" x14ac:dyDescent="0.2">
      <c r="B263" s="87"/>
      <c r="E263" s="1"/>
      <c r="F263" s="1"/>
      <c r="G263" s="1"/>
      <c r="H263" s="1"/>
      <c r="I263" s="1"/>
    </row>
    <row r="264" spans="2:9" x14ac:dyDescent="0.2">
      <c r="B264" s="87"/>
      <c r="E264" s="1"/>
      <c r="F264" s="1"/>
      <c r="G264" s="1"/>
      <c r="H264" s="1"/>
      <c r="I264" s="1"/>
    </row>
    <row r="265" spans="2:9" x14ac:dyDescent="0.2">
      <c r="B265" s="87"/>
      <c r="E265" s="1"/>
      <c r="F265" s="1"/>
      <c r="G265" s="1"/>
      <c r="H265" s="1"/>
      <c r="I265" s="1"/>
    </row>
    <row r="266" spans="2:9" x14ac:dyDescent="0.2">
      <c r="B266" s="87"/>
      <c r="E266" s="1"/>
      <c r="F266" s="1"/>
      <c r="G266" s="1"/>
      <c r="H266" s="1"/>
      <c r="I266" s="1"/>
    </row>
    <row r="267" spans="2:9" x14ac:dyDescent="0.2">
      <c r="B267" s="87"/>
      <c r="E267" s="1"/>
      <c r="F267" s="1"/>
      <c r="G267" s="1"/>
      <c r="H267" s="1"/>
      <c r="I267" s="1"/>
    </row>
    <row r="268" spans="2:9" x14ac:dyDescent="0.2">
      <c r="B268" s="87"/>
      <c r="E268" s="1"/>
      <c r="F268" s="1"/>
      <c r="G268" s="1"/>
      <c r="H268" s="1"/>
      <c r="I268" s="1"/>
    </row>
    <row r="269" spans="2:9" x14ac:dyDescent="0.2">
      <c r="B269" s="87"/>
      <c r="E269" s="1"/>
      <c r="F269" s="1"/>
      <c r="G269" s="1"/>
      <c r="H269" s="1"/>
      <c r="I269" s="1"/>
    </row>
  </sheetData>
  <mergeCells count="9">
    <mergeCell ref="O70:O71"/>
    <mergeCell ref="E73:L73"/>
    <mergeCell ref="C7:G7"/>
    <mergeCell ref="C9:G9"/>
    <mergeCell ref="B5:L5"/>
    <mergeCell ref="O62:O63"/>
    <mergeCell ref="O64:O65"/>
    <mergeCell ref="O66:O67"/>
    <mergeCell ref="O68:O69"/>
  </mergeCells>
  <phoneticPr fontId="0" type="noConversion"/>
  <conditionalFormatting sqref="E71">
    <cfRule type="cellIs" dxfId="12" priority="18" operator="between">
      <formula>-20</formula>
      <formula>60</formula>
    </cfRule>
  </conditionalFormatting>
  <conditionalFormatting sqref="F71:G72">
    <cfRule type="cellIs" dxfId="11" priority="17" operator="between">
      <formula>-20</formula>
      <formula>-30</formula>
    </cfRule>
  </conditionalFormatting>
  <conditionalFormatting sqref="H71:I72">
    <cfRule type="cellIs" dxfId="10" priority="16" operator="between">
      <formula>60</formula>
      <formula>80</formula>
    </cfRule>
  </conditionalFormatting>
  <conditionalFormatting sqref="J71:J72">
    <cfRule type="cellIs" dxfId="9" priority="15" operator="between">
      <formula>-30</formula>
      <formula>-40</formula>
    </cfRule>
  </conditionalFormatting>
  <conditionalFormatting sqref="K71:L72">
    <cfRule type="cellIs" dxfId="8" priority="14" operator="between">
      <formula>80</formula>
      <formula>120</formula>
    </cfRule>
  </conditionalFormatting>
  <conditionalFormatting sqref="O64:O65">
    <cfRule type="cellIs" dxfId="7" priority="11" operator="between">
      <formula>-20</formula>
      <formula>-30</formula>
    </cfRule>
  </conditionalFormatting>
  <conditionalFormatting sqref="O66:O67">
    <cfRule type="cellIs" dxfId="6" priority="10" operator="between">
      <formula>60</formula>
      <formula>80</formula>
    </cfRule>
  </conditionalFormatting>
  <conditionalFormatting sqref="O68:O69">
    <cfRule type="cellIs" dxfId="5" priority="9" operator="between">
      <formula>-30</formula>
      <formula>-500</formula>
    </cfRule>
  </conditionalFormatting>
  <conditionalFormatting sqref="O70:O71">
    <cfRule type="cellIs" dxfId="4" priority="8" operator="between">
      <formula>80</formula>
      <formula>500</formula>
    </cfRule>
  </conditionalFormatting>
  <conditionalFormatting sqref="O62:O63">
    <cfRule type="cellIs" dxfId="3" priority="4" operator="between">
      <formula>60</formula>
      <formula>80</formula>
    </cfRule>
  </conditionalFormatting>
  <conditionalFormatting sqref="E73">
    <cfRule type="expression" dxfId="2" priority="1">
      <formula>AND($O$54&gt;-0.83,$O$54&lt;2.5)</formula>
    </cfRule>
    <cfRule type="expression" dxfId="1" priority="2">
      <formula>OR(AND($O$54&lt;-0.83,$O$54&gt;-1.25),AND($O$54&gt;2.5,$O$54&lt;3.33))</formula>
    </cfRule>
    <cfRule type="expression" dxfId="0" priority="3">
      <formula>AND($O$54&gt;-1.67,$O$54&lt;5)</formula>
    </cfRule>
  </conditionalFormatting>
  <printOptions gridLinesSet="0"/>
  <pageMargins left="1.3779527559055118" right="7.874015748031496E-2" top="0.19685039370078741" bottom="0.19685039370078741" header="0.19685039370078741" footer="0.19685039370078741"/>
  <pageSetup paperSize="9" scale="8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Dokumentation Arbeitszeit</vt:lpstr>
    </vt:vector>
  </TitlesOfParts>
  <Company>OKR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Danisch</dc:creator>
  <cp:lastModifiedBy>Wassner, Nicole</cp:lastModifiedBy>
  <cp:lastPrinted>2017-04-07T08:30:14Z</cp:lastPrinted>
  <dcterms:created xsi:type="dcterms:W3CDTF">2003-10-14T12:46:38Z</dcterms:created>
  <dcterms:modified xsi:type="dcterms:W3CDTF">2017-06-09T11:57:28Z</dcterms:modified>
</cp:coreProperties>
</file>